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0" documentId="13_ncr:1_{97D25932-3B92-44DA-A728-83D7636F062F}" xr6:coauthVersionLast="47" xr6:coauthVersionMax="47" xr10:uidLastSave="{00000000-0000-0000-0000-000000000000}"/>
  <bookViews>
    <workbookView xWindow="28690" yWindow="-110" windowWidth="29020" windowHeight="15700" xr2:uid="{00000000-000D-0000-FFFF-FFFF00000000}"/>
  </bookViews>
  <sheets>
    <sheet name="Contents" sheetId="20" r:id="rId1"/>
    <sheet name="Key metrics" sheetId="59" r:id="rId2"/>
    <sheet name="KM1" sheetId="103" r:id="rId3"/>
    <sheet name="OV1" sheetId="104" r:id="rId4"/>
    <sheet name="Own funds" sheetId="62" r:id="rId5"/>
    <sheet name="CC1" sheetId="10" r:id="rId6"/>
    <sheet name="CC2" sheetId="11" r:id="rId7"/>
    <sheet name="MREL" sheetId="99" r:id="rId8"/>
    <sheet name="KM2" sheetId="100" r:id="rId9"/>
    <sheet name="Countercyclical capital buffers" sheetId="126" r:id="rId10"/>
    <sheet name="CCyB1" sheetId="127" r:id="rId11"/>
    <sheet name="CCyB2" sheetId="128" r:id="rId12"/>
    <sheet name="Leverage ratio" sheetId="68" r:id="rId13"/>
    <sheet name="LR1" sheetId="15" r:id="rId14"/>
    <sheet name="LR2" sheetId="16" r:id="rId15"/>
    <sheet name="LR3" sheetId="17" r:id="rId16"/>
    <sheet name="Liquidity requirements" sheetId="69" r:id="rId17"/>
    <sheet name="LIQ1" sheetId="18" r:id="rId18"/>
    <sheet name="LIQ2" sheetId="19" r:id="rId19"/>
    <sheet name="Exposures to CR, DR, CQ" sheetId="70" r:id="rId20"/>
    <sheet name="CR1" sheetId="21" r:id="rId21"/>
    <sheet name="CR1-A" sheetId="22" r:id="rId22"/>
    <sheet name="CR2" sheetId="23" r:id="rId23"/>
    <sheet name="CQ1" sheetId="25" r:id="rId24"/>
    <sheet name="CQ4" sheetId="28" r:id="rId25"/>
    <sheet name="CQ5" sheetId="29" r:id="rId26"/>
    <sheet name="CQ7" sheetId="32" r:id="rId27"/>
    <sheet name="Use of CR mitigation techniques" sheetId="129" r:id="rId28"/>
    <sheet name="CR3" sheetId="130" r:id="rId29"/>
    <sheet name="Use of standardised approach" sheetId="131" r:id="rId30"/>
    <sheet name="CR5" sheetId="133" r:id="rId31"/>
    <sheet name="Exposures to counterparty CR" sheetId="73" r:id="rId32"/>
    <sheet name="CCR1" sheetId="37" r:id="rId33"/>
    <sheet name="CCR2" sheetId="38" r:id="rId34"/>
    <sheet name="CCR3" sheetId="39" r:id="rId35"/>
    <sheet name="CCR5" sheetId="40" r:id="rId36"/>
    <sheet name="CCR6" sheetId="41" r:id="rId37"/>
    <sheet name="CCR8" sheetId="42" r:id="rId38"/>
    <sheet name="Use of SA and IM for MR" sheetId="75" r:id="rId39"/>
    <sheet name="MR1" sheetId="43" r:id="rId40"/>
    <sheet name="ESG" sheetId="60" r:id="rId41"/>
    <sheet name="Credit quality" sheetId="105" r:id="rId42"/>
    <sheet name="Loans collateralised" sheetId="106" r:id="rId43"/>
    <sheet name="Alignment metrics" sheetId="107" r:id="rId44"/>
    <sheet name="Exposures to top firms" sheetId="108" r:id="rId45"/>
    <sheet name="Physical risk" sheetId="109" r:id="rId46"/>
    <sheet name="Physical risk(HUN)" sheetId="110" r:id="rId47"/>
    <sheet name="Physical risk(ALB)" sheetId="111" r:id="rId48"/>
    <sheet name="Physical risk(BGR)" sheetId="112" r:id="rId49"/>
    <sheet name="Physical risk(HRV)" sheetId="113" r:id="rId50"/>
    <sheet name="Physical risk(MDA)" sheetId="114" r:id="rId51"/>
    <sheet name="Physical risk(MNE)" sheetId="115" r:id="rId52"/>
    <sheet name="Physical risk(SRB)" sheetId="116" r:id="rId53"/>
    <sheet name="Physical risk(SVN)" sheetId="117" r:id="rId54"/>
    <sheet name="Physical risk(UKR)" sheetId="118" r:id="rId55"/>
    <sheet name="Physical risk(UZB)" sheetId="119" r:id="rId56"/>
    <sheet name="Physical risk(s999)" sheetId="120" r:id="rId57"/>
    <sheet name="Summary of GAR " sheetId="121" r:id="rId58"/>
    <sheet name="GAR assets" sheetId="122" r:id="rId59"/>
    <sheet name="GAR %" sheetId="123" r:id="rId60"/>
    <sheet name="BTAR" sheetId="124" r:id="rId61"/>
    <sheet name="Other mitigating actions" sheetId="125" r:id="rId62"/>
  </sheets>
  <externalReferences>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s>
  <definedNames>
    <definedName name="_ftnref1_50">'[1]Table 39_'!#REF!</definedName>
    <definedName name="_ftnref1_50_10">'[2]Table 39_'!#REF!</definedName>
    <definedName name="_ftnref1_50_15">'[2]Table 39_'!#REF!</definedName>
    <definedName name="_ftnref1_50_18">'[2]Table 39_'!#REF!</definedName>
    <definedName name="_ftnref1_50_19">'[2]Table 39_'!#REF!</definedName>
    <definedName name="_ftnref1_50_20">'[2]Table 39_'!#REF!</definedName>
    <definedName name="_ftnref1_50_21">'[2]Table 39_'!#REF!</definedName>
    <definedName name="_ftnref1_50_23">'[2]Table 39_'!#REF!</definedName>
    <definedName name="_ftnref1_50_24">'[2]Table 39_'!#REF!</definedName>
    <definedName name="_ftnref1_50_4">'[2]Table 39_'!#REF!</definedName>
    <definedName name="_ftnref1_50_5">'[2]Table 39_'!#REF!</definedName>
    <definedName name="_ftnref1_51">'[1]Table 39_'!#REF!</definedName>
    <definedName name="_ftnref1_51_10">'[2]Table 39_'!#REF!</definedName>
    <definedName name="_ftnref1_51_15">'[2]Table 39_'!#REF!</definedName>
    <definedName name="_ftnref1_51_18">'[2]Table 39_'!#REF!</definedName>
    <definedName name="_ftnref1_51_19">'[2]Table 39_'!#REF!</definedName>
    <definedName name="_ftnref1_51_20">'[2]Table 39_'!#REF!</definedName>
    <definedName name="_ftnref1_51_21">'[2]Table 39_'!#REF!</definedName>
    <definedName name="_ftnref1_51_23">'[2]Table 39_'!#REF!</definedName>
    <definedName name="_ftnref1_51_24">'[2]Table 39_'!#REF!</definedName>
    <definedName name="_ftnref1_51_4">'[2]Table 39_'!#REF!</definedName>
    <definedName name="_ftnref1_51_5">'[2]Table 39_'!#REF!</definedName>
    <definedName name="_h">'[2]Table 39_'!#REF!</definedName>
    <definedName name="Accounting">[3]Parameters!$C$109:$C$112</definedName>
    <definedName name="AP">'[4]Lists-Aux'!$D:$D</definedName>
    <definedName name="App">[5]Lists!$A$27:$A$29</definedName>
    <definedName name="AT">'[6]Lists-Aux'!$B:$B</definedName>
    <definedName name="BankType">[3]Parameters!$C$113:$C$115</definedName>
    <definedName name="BAS">'[4]Lists-Aux'!$A:$A</definedName>
    <definedName name="Basel">[7]Parameters!$C$32:$C$33</definedName>
    <definedName name="Basel12">#REF!</definedName>
    <definedName name="BT">'[4]Lists-Aux'!$E:$E</definedName>
    <definedName name="Carlos">#REF!</definedName>
    <definedName name="CCROTC">#REF!</definedName>
    <definedName name="CCRSFT">#REF!</definedName>
    <definedName name="COF">'[6]Lists-Aux'!$G:$G</definedName>
    <definedName name="COI">'[4]Lists-Aux'!$H:$H</definedName>
    <definedName name="CP">'[4]Lists-Aux'!$I:$I</definedName>
    <definedName name="CQS">'[4]Lists-Aux'!$J:$J</definedName>
    <definedName name="CT">'[4]Lists-Aux'!$K:$K</definedName>
    <definedName name="DATA">#REF!</definedName>
    <definedName name="dfd">[3]Parameters!#REF!</definedName>
    <definedName name="DimensionsNames">[6]Dimensions!$B$2:$B$79</definedName>
    <definedName name="dsa">#REF!</definedName>
    <definedName name="edc">[8]Members!$D$3:E$2477</definedName>
    <definedName name="ER">'[4]Lists-Aux'!$N:$N</definedName>
    <definedName name="fdsg">'[1]Table 39_'!#REF!</definedName>
    <definedName name="Frequency">[5]Lists!$A$21:$A$25</definedName>
    <definedName name="GA">'[4]Lists-Aux'!$P:$P</definedName>
    <definedName name="Group">[3]Parameters!$C$93:$C$94</definedName>
    <definedName name="Group2">[9]Parameters!$C$42:$C$43</definedName>
    <definedName name="ho">#REF!</definedName>
    <definedName name="ID" localSheetId="43" hidden="1">"e27f89ef-153f-4a87-9ee6-5b0cbc874bd7"</definedName>
    <definedName name="ID" localSheetId="60" hidden="1">"4abf532f-d300-41db-869f-d334d7c79bab"</definedName>
    <definedName name="ID" localSheetId="5" hidden="1">"5354e0a6-9526-4868-9b26-6615b0b3349b"</definedName>
    <definedName name="ID" localSheetId="6" hidden="1">"69362978-c937-4003-beb8-874e8b88a613"</definedName>
    <definedName name="ID" localSheetId="32" hidden="1">"743e25f1-5e46-4a95-b514-bbad415d9727"</definedName>
    <definedName name="ID" localSheetId="33" hidden="1">"1e02eb3c-d4ad-4691-8e83-7420f6b457cf"</definedName>
    <definedName name="ID" localSheetId="34" hidden="1">"f9691d1b-9d02-4091-9b31-ba323142a2d9"</definedName>
    <definedName name="ID" localSheetId="35" hidden="1">"155305f9-c566-497f-886e-bc75f3e237f8"</definedName>
    <definedName name="ID" localSheetId="36" hidden="1">"486c7d07-b7df-4796-b07e-8ba15c4f37a3"</definedName>
    <definedName name="ID" localSheetId="37" hidden="1">"d05f22b1-db67-469c-be13-f7f6024d07c4"</definedName>
    <definedName name="ID" localSheetId="10" hidden="1">"c92a18b1-fae0-4429-a49a-3b01465f841f"</definedName>
    <definedName name="ID" localSheetId="11" hidden="1">"a4b84494-a326-4a0f-8456-e779800c1336"</definedName>
    <definedName name="ID" localSheetId="0" hidden="1">"8e88d23f-e4f6-406c-be6e-bd70771d8f74"</definedName>
    <definedName name="ID" localSheetId="9" hidden="1">"9ba33c36-c2f1-4bf3-a365-1138d5532ec8"</definedName>
    <definedName name="ID" localSheetId="23" hidden="1">"856777a2-3357-4912-adbf-79713f295d52"</definedName>
    <definedName name="ID" localSheetId="24" hidden="1">"5a417477-f254-4d9e-811c-85e3b52e2ab9"</definedName>
    <definedName name="ID" localSheetId="25" hidden="1">"9b26b600-95e0-4289-a30f-7e683ab512fa"</definedName>
    <definedName name="ID" localSheetId="26" hidden="1">"82e67e64-9932-4fb7-9b7b-11cd2337c7d8"</definedName>
    <definedName name="ID" localSheetId="20" hidden="1">"97456bfa-2efd-48c9-97c2-93fd8882332e"</definedName>
    <definedName name="ID" localSheetId="21" hidden="1">"df800e34-0049-42f9-ac30-49f2e3441fe5"</definedName>
    <definedName name="ID" localSheetId="22" hidden="1">"54912e4f-9bbe-4168-9ba9-b8afc9023521"</definedName>
    <definedName name="ID" localSheetId="28" hidden="1">"25a1c4e3-ddd2-4581-9a79-ad1f006fa6dc"</definedName>
    <definedName name="ID" localSheetId="30" hidden="1">"4056149e-c16c-4118-bd2e-89f063ddf44d"</definedName>
    <definedName name="ID" localSheetId="41" hidden="1">"d428e82f-4d39-4e26-a2af-b5c5f203a8c5"</definedName>
    <definedName name="ID" localSheetId="40" hidden="1">"a24543b8-3988-46d1-af34-dcb581dfa132"</definedName>
    <definedName name="ID" localSheetId="31" hidden="1">"185f1339-6a23-4111-a8fb-235082508aa4"</definedName>
    <definedName name="ID" localSheetId="19" hidden="1">"a5152e36-73d2-4c39-b4fe-8f79a81f921d"</definedName>
    <definedName name="ID" localSheetId="44" hidden="1">"fa0728e5-928b-4443-a276-4c9bf54b6ea9"</definedName>
    <definedName name="ID" localSheetId="59" hidden="1">"dff736d7-89a3-4bd7-a521-3e062caf591c"</definedName>
    <definedName name="ID" localSheetId="58" hidden="1">"81943981-ae89-4b01-80cd-312685bab685"</definedName>
    <definedName name="ID" localSheetId="1" hidden="1">"d251a1b2-7b2c-4417-9a27-3fe8e3ec27d2"</definedName>
    <definedName name="ID" localSheetId="2" hidden="1">"df8c0e27-102d-4318-805a-75de791d9dd9"</definedName>
    <definedName name="ID" localSheetId="12" hidden="1">"404aafdf-0f0f-4eff-8cf1-6263fadc178f"</definedName>
    <definedName name="ID" localSheetId="17" hidden="1">"b146fb69-5997-4e82-9c67-bec04f4c25d4"</definedName>
    <definedName name="ID" localSheetId="18" hidden="1">"b840288a-4550-499b-a654-4fab115a3529"</definedName>
    <definedName name="ID" localSheetId="16" hidden="1">"07b3c69b-3ee6-4805-bb1b-d9343ba1a3ff"</definedName>
    <definedName name="ID" localSheetId="42" hidden="1">"076b6393-c475-4111-9083-f8a78c0b3303"</definedName>
    <definedName name="ID" localSheetId="13" hidden="1">"624e44e7-bfbd-4e57-8d2b-f9198760b431"</definedName>
    <definedName name="ID" localSheetId="14" hidden="1">"0a140855-9a31-4903-8dd9-0ec50b6c54da"</definedName>
    <definedName name="ID" localSheetId="15" hidden="1">"7de03ae3-9b99-4bda-985f-f1c305deda8f"</definedName>
    <definedName name="ID" localSheetId="39" hidden="1">"aa234bab-9763-4cf9-84b3-f537211f3c22"</definedName>
    <definedName name="ID" localSheetId="61" hidden="1">"d10b5262-b574-4760-a147-bdd30d061fe1"</definedName>
    <definedName name="ID" localSheetId="3" hidden="1">"932cadc5-0551-4c64-9b91-42b182bf4a50"</definedName>
    <definedName name="ID" localSheetId="4" hidden="1">"ff8fd5c0-a954-417f-8c68-5a570f1e5352"</definedName>
    <definedName name="ID" localSheetId="57" hidden="1">"eac2dac7-1b3c-475d-8a3d-c150094588f0"</definedName>
    <definedName name="ID" localSheetId="27" hidden="1">"aed3b710-ecc2-44e6-9c7a-df2b0d683219"</definedName>
    <definedName name="ID" localSheetId="38" hidden="1">"42f6defb-27ee-4052-b41d-5a46ee80ea4a"</definedName>
    <definedName name="ID" localSheetId="29" hidden="1">"40638746-b164-442d-bc37-d1485645eebc"</definedName>
    <definedName name="IM">'[4]Lists-Aux'!$Q:$Q</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"03/14/2016 09:05:37"</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JedenRadekPodSestavou">#REF!</definedName>
    <definedName name="JedenRadekPodSestavou_11">#REF!</definedName>
    <definedName name="JedenRadekPodSestavou_2">#REF!</definedName>
    <definedName name="JedenRadekPodSestavou_28">#REF!</definedName>
    <definedName name="JedenRadekVedleSestavy">#REF!</definedName>
    <definedName name="JedenRadekVedleSestavy_11">#REF!</definedName>
    <definedName name="JedenRadekVedleSestavy_2">#REF!</definedName>
    <definedName name="JedenRadekVedleSestavy_28">#REF!</definedName>
    <definedName name="kk">'[10]List details'!$C$5:$C$8</definedName>
    <definedName name="ll">'[10]List details'!$C$5:$C$8</definedName>
    <definedName name="M05_M06">#REF!</definedName>
    <definedName name="MaxOblastTabulky">#REF!</definedName>
    <definedName name="MaxOblastTabulky_11">#REF!</definedName>
    <definedName name="MaxOblastTabulky_2">#REF!</definedName>
    <definedName name="MaxOblastTabulky_28">#REF!</definedName>
    <definedName name="MC">'[6]Lists-Aux'!$C:$C</definedName>
    <definedName name="Members">[6]Members!$D$3:E$2992</definedName>
    <definedName name="MemberStatereporting">[11]Lists!$B$2:$B$29</definedName>
    <definedName name="_xlnm.Print_Area" localSheetId="8">'KM2'!$B$2:$D$24</definedName>
    <definedName name="OblastDat2">#REF!</definedName>
    <definedName name="OblastDat2_11">#REF!</definedName>
    <definedName name="OblastDat2_2">#REF!</definedName>
    <definedName name="OblastDat2_28">#REF!</definedName>
    <definedName name="OblastNadpisuRadku">#REF!</definedName>
    <definedName name="OblastNadpisuRadku_11">#REF!</definedName>
    <definedName name="OblastNadpisuRadku_2">#REF!</definedName>
    <definedName name="OblastNadpisuRadku_28">#REF!</definedName>
    <definedName name="OblastNadpisuSloupcu">#REF!</definedName>
    <definedName name="OblastNadpisuSloupcu_11">#REF!</definedName>
    <definedName name="OblastNadpisuSloupcu_2">#REF!</definedName>
    <definedName name="OblastNadpisuSloupcu_28">#REF!</definedName>
    <definedName name="OpRisk">#REF!</definedName>
    <definedName name="PCT">'[4]Lists-Aux'!$U:$U</definedName>
    <definedName name="PI">'[4]Lists-Aux'!$V:$V</definedName>
    <definedName name="PL">'[4]Lists-Aux'!$W:$W</definedName>
    <definedName name="PR">'[4]Lists-Aux'!$X:$X</definedName>
    <definedName name="Print_Area_MI">#REF!</definedName>
    <definedName name="Print_Area_MI_11">#REF!</definedName>
    <definedName name="Print_Area_MI_2">#REF!</definedName>
    <definedName name="Print_Area_MI_28">#REF!</definedName>
    <definedName name="Print_Titles_MI">#REF!</definedName>
    <definedName name="Print_Titles_MI_11">#REF!</definedName>
    <definedName name="Print_Titles_MI_2">#REF!</definedName>
    <definedName name="Print_Titles_MI_28">#REF!</definedName>
    <definedName name="rfgf">'[1]Table 39_'!#REF!</definedName>
    <definedName name="RP">'[4]Lists-Aux'!$Z:$Z</definedName>
    <definedName name="rrr">[8]Members!$D$3:E$2477</definedName>
    <definedName name="RSP">'[4]Lists-Aux'!$AA:$AA</definedName>
    <definedName name="RT">'[4]Lists-Aux'!$AB:$AB</definedName>
    <definedName name="RTT">'[4]Lists-Aux'!$AC:$AC</definedName>
    <definedName name="ST">'[4]Lists-Aux'!$AD:$AD</definedName>
    <definedName name="TA">'[6]Lists-Aux'!$AE:$AE</definedName>
    <definedName name="TD">'[4]Lists-Aux'!$AI:$AI</definedName>
    <definedName name="TI">'[4]Lists-Aux'!$AF:$AF</definedName>
    <definedName name="UES">'[4]Lists-Aux'!$AG:$AG</definedName>
    <definedName name="Valid1">#REF!</definedName>
    <definedName name="Valid2">#REF!</definedName>
    <definedName name="Valid3">#REF!</definedName>
    <definedName name="Valid4">#REF!</definedName>
    <definedName name="Valid5">#REF!</definedName>
    <definedName name="XBRL">[5]Lists!$A$17:$A$19</definedName>
    <definedName name="XX">[4]Dimensions!$B$2:$B$78</definedName>
    <definedName name="YesNo">[3]Parameters!$C$90:$C$91</definedName>
    <definedName name="YesNoBasel2">[3]Parameters!#REF!</definedName>
    <definedName name="YesNoNA">#REF!</definedName>
    <definedName name="zxasdafsds">#REF!</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8" i="133" l="1"/>
  <c r="C8" i="130"/>
  <c r="D9" i="128"/>
  <c r="C8" i="127"/>
  <c r="B6" i="125"/>
  <c r="B8" i="124"/>
  <c r="B6" i="123"/>
  <c r="B6" i="122"/>
  <c r="B6" i="121"/>
  <c r="B6" i="120"/>
  <c r="B6" i="119"/>
  <c r="B6" i="118"/>
  <c r="B6" i="117"/>
  <c r="B6" i="116"/>
  <c r="B6" i="115"/>
  <c r="B6" i="114"/>
  <c r="B6" i="113"/>
  <c r="B6" i="112"/>
  <c r="B6" i="111"/>
  <c r="B6" i="110"/>
  <c r="B6" i="108"/>
  <c r="B6" i="107"/>
  <c r="B6" i="106"/>
  <c r="B6" i="105"/>
  <c r="B5" i="100" l="1"/>
  <c r="K10" i="18"/>
  <c r="J10" i="18"/>
  <c r="I10" i="18"/>
  <c r="D10" i="104"/>
  <c r="F10" i="104" s="1"/>
  <c r="D9" i="103"/>
  <c r="D10" i="16" l="1"/>
  <c r="C8" i="43"/>
  <c r="C8" i="42"/>
  <c r="C8" i="41"/>
  <c r="C8" i="40"/>
  <c r="C8" i="39"/>
  <c r="C8" i="38"/>
  <c r="C8" i="37"/>
  <c r="C8" i="29"/>
  <c r="C8" i="32"/>
  <c r="C8" i="28"/>
  <c r="C8" i="25"/>
  <c r="C8" i="23"/>
  <c r="C8" i="22"/>
  <c r="C8" i="21"/>
  <c r="C8" i="19"/>
  <c r="D10" i="18"/>
  <c r="H10" i="18" s="1"/>
  <c r="C8" i="17"/>
  <c r="C8" i="15"/>
  <c r="C8" i="11"/>
  <c r="C8" i="10"/>
</calcChain>
</file>

<file path=xl/sharedStrings.xml><?xml version="1.0" encoding="utf-8"?>
<sst xmlns="http://schemas.openxmlformats.org/spreadsheetml/2006/main" count="8689" uniqueCount="1529">
  <si>
    <t>Back to contents page</t>
  </si>
  <si>
    <t>25a</t>
  </si>
  <si>
    <t>h</t>
  </si>
  <si>
    <t>a - d</t>
  </si>
  <si>
    <t>i</t>
  </si>
  <si>
    <t>g</t>
  </si>
  <si>
    <t>7*</t>
  </si>
  <si>
    <t>18, 72</t>
  </si>
  <si>
    <t>25</t>
  </si>
  <si>
    <t>EU-15a</t>
  </si>
  <si>
    <t>EU-19a</t>
  </si>
  <si>
    <t>EU-19b</t>
  </si>
  <si>
    <t>EU-1</t>
  </si>
  <si>
    <t>EU-2</t>
  </si>
  <si>
    <t>EU-3</t>
  </si>
  <si>
    <t>EU-4</t>
  </si>
  <si>
    <t>EU-5</t>
  </si>
  <si>
    <t>EU-6</t>
  </si>
  <si>
    <t>EU-7</t>
  </si>
  <si>
    <t>EU-8</t>
  </si>
  <si>
    <t>EU-9</t>
  </si>
  <si>
    <t>EU-10</t>
  </si>
  <si>
    <t>EU-11</t>
  </si>
  <si>
    <t>EU-12</t>
  </si>
  <si>
    <t>EU 1a</t>
  </si>
  <si>
    <t>EU 1b</t>
  </si>
  <si>
    <t>EU-20a</t>
  </si>
  <si>
    <t>EU-20b</t>
  </si>
  <si>
    <t>EU-20c</t>
  </si>
  <si>
    <t>EU 7d</t>
  </si>
  <si>
    <t>EU 8a</t>
  </si>
  <si>
    <t>EU 9a</t>
  </si>
  <si>
    <t>EU 10a</t>
  </si>
  <si>
    <t>EU 11a</t>
  </si>
  <si>
    <t>EU 14a</t>
  </si>
  <si>
    <t>EU 14b</t>
  </si>
  <si>
    <t>EU 14c</t>
  </si>
  <si>
    <t>EU 14d</t>
  </si>
  <si>
    <t>EU 14e</t>
  </si>
  <si>
    <t>EU 16a</t>
  </si>
  <si>
    <t>EU 16b</t>
  </si>
  <si>
    <t>EU-3a</t>
  </si>
  <si>
    <t>EU-5a</t>
  </si>
  <si>
    <t>EU-20d</t>
  </si>
  <si>
    <t>EU-25a</t>
  </si>
  <si>
    <t>EU-25b</t>
  </si>
  <si>
    <t>27a</t>
  </si>
  <si>
    <t>EU-33a</t>
  </si>
  <si>
    <t>EU-33b</t>
  </si>
  <si>
    <t>42a</t>
  </si>
  <si>
    <t>EU-47a</t>
  </si>
  <si>
    <t>EU-47b</t>
  </si>
  <si>
    <t>EU-56a</t>
  </si>
  <si>
    <t>EU-56b</t>
  </si>
  <si>
    <t>EU-67a</t>
  </si>
  <si>
    <t>EU-67b</t>
  </si>
  <si>
    <t>EU-9a</t>
  </si>
  <si>
    <t>EU-9b</t>
  </si>
  <si>
    <t>EU-11a</t>
  </si>
  <si>
    <t>EU-11b</t>
  </si>
  <si>
    <t>EU-8a</t>
  </si>
  <si>
    <t>EU-10a</t>
  </si>
  <si>
    <t>EU-10b</t>
  </si>
  <si>
    <t>EU-16a</t>
  </si>
  <si>
    <t>EU-17a</t>
  </si>
  <si>
    <t>EU-22a</t>
  </si>
  <si>
    <t>EU-22b</t>
  </si>
  <si>
    <t>EU-22k</t>
  </si>
  <si>
    <t>EU-22c</t>
  </si>
  <si>
    <t>EU-22d</t>
  </si>
  <si>
    <t>EU-22e</t>
  </si>
  <si>
    <t>EU-22f</t>
  </si>
  <si>
    <t>EU-22g</t>
  </si>
  <si>
    <t>EU-22h</t>
  </si>
  <si>
    <t>EU-22i</t>
  </si>
  <si>
    <t>EU-22j</t>
  </si>
  <si>
    <t>EU-25</t>
  </si>
  <si>
    <t>EU-26a</t>
  </si>
  <si>
    <t>EU-26b</t>
  </si>
  <si>
    <t>EU-27a</t>
  </si>
  <si>
    <t>EU-27b</t>
  </si>
  <si>
    <t>30a</t>
  </si>
  <si>
    <t>31a</t>
  </si>
  <si>
    <t>m HUF</t>
  </si>
  <si>
    <t>EEPE</t>
  </si>
  <si>
    <t>2a</t>
  </si>
  <si>
    <t>2b</t>
  </si>
  <si>
    <t>2c</t>
  </si>
  <si>
    <t>CC1</t>
  </si>
  <si>
    <t>CC2</t>
  </si>
  <si>
    <t>OV1</t>
  </si>
  <si>
    <t>CQ1</t>
  </si>
  <si>
    <t>CQ4</t>
  </si>
  <si>
    <t>CQ5</t>
  </si>
  <si>
    <t>CQ7</t>
  </si>
  <si>
    <t>CCR1</t>
  </si>
  <si>
    <t>CCR2</t>
  </si>
  <si>
    <t>CCR3</t>
  </si>
  <si>
    <t>CCR8</t>
  </si>
  <si>
    <t>MR1</t>
  </si>
  <si>
    <t>KM1</t>
  </si>
  <si>
    <t>LIQ1</t>
  </si>
  <si>
    <t>LR1 – LRSum</t>
  </si>
  <si>
    <t>LR2 – LRCom</t>
  </si>
  <si>
    <t>LR3 – LRSpl</t>
  </si>
  <si>
    <t>LIQ2</t>
  </si>
  <si>
    <t>CR1</t>
  </si>
  <si>
    <t>CR1-A</t>
  </si>
  <si>
    <t>CR2</t>
  </si>
  <si>
    <t>CR2a</t>
  </si>
  <si>
    <t>CCR5</t>
  </si>
  <si>
    <t>CCR6</t>
  </si>
  <si>
    <t>Key Metrics</t>
  </si>
  <si>
    <t>Own funds</t>
  </si>
  <si>
    <t>Composition of regulatory own funds</t>
  </si>
  <si>
    <t>Leverage ratio</t>
  </si>
  <si>
    <t>Analysis of CCR exposure by approach</t>
  </si>
  <si>
    <t>Exposures to CCPs</t>
  </si>
  <si>
    <t>Market risk under the standardised approach</t>
  </si>
  <si>
    <t>Overview of total risk exposure amounts</t>
  </si>
  <si>
    <t>Credit risk (excluding CCR)</t>
  </si>
  <si>
    <t>Position, foreign exchange and commodities risks (Market risk)</t>
  </si>
  <si>
    <t>Operational risk</t>
  </si>
  <si>
    <t>Total</t>
  </si>
  <si>
    <t>Total risk exposure amounts (TREA)</t>
  </si>
  <si>
    <t>Total own funds requirements</t>
  </si>
  <si>
    <t>OV1 - Overview of total risk exposure amounts</t>
  </si>
  <si>
    <t>(in HUF million)</t>
  </si>
  <si>
    <t>Available own funds (amounts)</t>
  </si>
  <si>
    <t>Common Equity Tier 1 (CET1) capital</t>
  </si>
  <si>
    <t>Tier 1 capital</t>
  </si>
  <si>
    <t>Total capital</t>
  </si>
  <si>
    <t>Risk-weighted exposure amounts</t>
  </si>
  <si>
    <t>Total risk exposure amount</t>
  </si>
  <si>
    <t>Capital ratios (as a percentage of risk-weighted exposure amount)</t>
  </si>
  <si>
    <t>Total capital ratio (%)</t>
  </si>
  <si>
    <t>Additional own funds requirements to address risks other than the risk of excessive leverage (as a percentage of risk-weighted exposure amount)</t>
  </si>
  <si>
    <t>Additional own funds requirements to address risks other than the risk of excessive leverage (%)</t>
  </si>
  <si>
    <t>of which: to be made up of CET1 capital (percentage points)</t>
  </si>
  <si>
    <t>of which: to be made up of Tier 1 capital (percentage points)</t>
  </si>
  <si>
    <t>Total SREP own funds requirements (%)</t>
  </si>
  <si>
    <t>Combined buffer and overall capital requirement (as a percentage of risk-weighted exposure amount)</t>
  </si>
  <si>
    <t>Capital conservation buffer (%)</t>
  </si>
  <si>
    <t>Conservation buffer due to macro-prudential or systemic risk identified at the level of a Member State (%)</t>
  </si>
  <si>
    <t>Institution specific countercyclical capital buffer (%)</t>
  </si>
  <si>
    <t>Systemic risk buffer (%)</t>
  </si>
  <si>
    <t>Global Systemically Important Institution buffer (%)</t>
  </si>
  <si>
    <t>Other Systemically Important Institution buffer (%)</t>
  </si>
  <si>
    <t>Combined buffer requirement (%)</t>
  </si>
  <si>
    <t>Overall capital requirements (%)</t>
  </si>
  <si>
    <t>CET1 available after meeting the total SREP own funds requirements (%)</t>
  </si>
  <si>
    <t>Total exposure measure</t>
  </si>
  <si>
    <t>Leverage ratio (%)</t>
  </si>
  <si>
    <t>Additional own funds requirements to address the risk of excessive leverage (as a percentage of total exposure measure)</t>
  </si>
  <si>
    <t>Additional own funds requirements to address the risk of excessive leverage (%)</t>
  </si>
  <si>
    <t>Total SREP leverage ratio requirements (%)</t>
  </si>
  <si>
    <t>Leverage ratio buffer and overall leverage ratio requirement (as a percentage of total exposure measure)</t>
  </si>
  <si>
    <t>Leverage ratio buffer requirement (%)</t>
  </si>
  <si>
    <t>Overall leverage ratio requirement (%)</t>
  </si>
  <si>
    <t>Liquidity Coverage Ratio</t>
  </si>
  <si>
    <t>Total high-quality liquid assets (HQLA) (Weighted value -average)</t>
  </si>
  <si>
    <t>Cash outflows - Total weighted value</t>
  </si>
  <si>
    <t>Cash inflows - Total weighted value</t>
  </si>
  <si>
    <t>Total net cash outflows (adjusted value)</t>
  </si>
  <si>
    <t>Liquidity coverage ratio (%)</t>
  </si>
  <si>
    <t>Net Stable Funding Ratio</t>
  </si>
  <si>
    <t>Total available stable funding</t>
  </si>
  <si>
    <t>Total required stable funding</t>
  </si>
  <si>
    <t>NSFR ratio (%)</t>
  </si>
  <si>
    <t>KM1 - Key metrics template</t>
  </si>
  <si>
    <t>Key metrics template</t>
  </si>
  <si>
    <t>Exposure value</t>
  </si>
  <si>
    <t>Liquidity requirements</t>
  </si>
  <si>
    <t>Exposures to credit risk, dilution risk and credit quality</t>
  </si>
  <si>
    <t>Exposures to counterparty credit risk</t>
  </si>
  <si>
    <t>Use of the standardised approach and of the internal models for market risk</t>
  </si>
  <si>
    <t>Cash, amounts due from banks and balances with the National Banks</t>
  </si>
  <si>
    <t>Placements with other banks, net of loss allowance for placements</t>
  </si>
  <si>
    <t>Repo receivables</t>
  </si>
  <si>
    <t>Financial assets at fair value through profit or loss</t>
  </si>
  <si>
    <t>Securities at fair value through other comprehensive income</t>
  </si>
  <si>
    <t>Securities at amortized cost</t>
  </si>
  <si>
    <t>Loans at amorized cost and mandatorily at fair value through profit or loss</t>
  </si>
  <si>
    <t>Finance lease receivables</t>
  </si>
  <si>
    <t>Associates and other investments</t>
  </si>
  <si>
    <t>Property and equipment</t>
  </si>
  <si>
    <t>Intangible assets and goodwill</t>
  </si>
  <si>
    <t>Right-of-use assets</t>
  </si>
  <si>
    <t>Investment properties</t>
  </si>
  <si>
    <t>Derivative financial assets designated as hedge accounting</t>
  </si>
  <si>
    <t>Deferred tax assets</t>
  </si>
  <si>
    <t>Current income tax receivables</t>
  </si>
  <si>
    <t>Other assets</t>
  </si>
  <si>
    <t>Assets classified as held-for-sale / discounted operations</t>
  </si>
  <si>
    <t>TOTAL ASSETS</t>
  </si>
  <si>
    <t>Amounts due to banks, the National Governments, deposits from the National Banks and other banks</t>
  </si>
  <si>
    <t>Repo liabilities</t>
  </si>
  <si>
    <t>Financial liabilities designated at fair value through profit or loss</t>
  </si>
  <si>
    <t>Deposits from customers</t>
  </si>
  <si>
    <t>Liabilities from issued securities</t>
  </si>
  <si>
    <t>Derivative financial liabilities held for trading</t>
  </si>
  <si>
    <t>Derivative financial liabilities designated as hedge accounting</t>
  </si>
  <si>
    <t>Leasing liabilities</t>
  </si>
  <si>
    <t>Deferred tax liabilities</t>
  </si>
  <si>
    <t>Current income tax payable</t>
  </si>
  <si>
    <t>Other liabilities</t>
  </si>
  <si>
    <t>Subordinated bonds and loans</t>
  </si>
  <si>
    <t>Liabilities directly associated with assets classified as held-for-sale / discounted operations</t>
  </si>
  <si>
    <t>TOTAL LIABILITIES</t>
  </si>
  <si>
    <t>Real estate activities</t>
  </si>
  <si>
    <t>CC1 - Composition of regulatory own funds</t>
  </si>
  <si>
    <t>Source based on reference numbers/ letters of the balance sheet under the regulatory scope of consolidation</t>
  </si>
  <si>
    <t>Capital instruments and the related share premium accounts</t>
  </si>
  <si>
    <t>Common Equity Tier 1 capital: instruments and reserves</t>
  </si>
  <si>
    <t>of which: share</t>
  </si>
  <si>
    <r>
      <t>Retained earnings</t>
    </r>
    <r>
      <rPr>
        <vertAlign val="superscript"/>
        <sz val="8"/>
        <rFont val="Arial"/>
        <family val="2"/>
        <charset val="238"/>
      </rPr>
      <t>1</t>
    </r>
  </si>
  <si>
    <t>Funds for general banking risk</t>
  </si>
  <si>
    <t>Minority interests (amount allowed in consolidated CET1)</t>
  </si>
  <si>
    <t>Independently reviewed interim profits net of any foreseeable charge or dividend</t>
  </si>
  <si>
    <t>Common Equity Tier 1 (CET1) capital before regulatory adjustments</t>
  </si>
  <si>
    <t>Accumulated other comprehensive income (and other reserves)</t>
  </si>
  <si>
    <t>Amount of qualifying items referred to in Article 484 (3) CRR and the related share premium accounts subject to phase out from CET1</t>
  </si>
  <si>
    <t>Common Equity Tier 1 (CET1) capital: regulatory adjustments</t>
  </si>
  <si>
    <t>Additional value adjustments (negative amount)</t>
  </si>
  <si>
    <t>Intangible assets (net of related tax liability) (negative amount)</t>
  </si>
  <si>
    <t>Negative amounts resulting from the calculation of expected loss amounts</t>
  </si>
  <si>
    <t>Any increase in equity that results from securitised assets (negative amount)</t>
  </si>
  <si>
    <t>Gains or losses on liabilities valued at fair value resulting from changes in own credit standing</t>
  </si>
  <si>
    <t>Defined-benefit pension fund assets (negative amount)</t>
  </si>
  <si>
    <t>of which: qualifying holdings outside the financial sector (negative amount)</t>
  </si>
  <si>
    <t>of which: securitisation positions (negative amount)</t>
  </si>
  <si>
    <t>of which: free deliveries (negative amount)</t>
  </si>
  <si>
    <t>Losses for the current financial year (negative amount)</t>
  </si>
  <si>
    <t>Common Equity Tier 1  (CET1) capital</t>
  </si>
  <si>
    <t>Total regulatory adjustments to Common Equity Tier 1 (CET1)</t>
  </si>
  <si>
    <t>Deferred tax assets that rely on future profitability excluding those arising from temporary differences (net of related tax liability where the conditions in Article 38 (3) CRR are met) (negative amount)</t>
  </si>
  <si>
    <t>Fair value reserves related to gains or losses on cash flow hedges of financial instruments that are not valued at fair value</t>
  </si>
  <si>
    <t>Direct, indirect and synthetic holdings by an institution of own CET1 instruments (negative amount)</t>
  </si>
  <si>
    <t>Direct, indirect and synthetic holdings of the CET 1 instruments of financial sector entities where those entities have reciprocal cross holdings with the institution designed to inflate artificially the own funds of the institution (negative amount)</t>
  </si>
  <si>
    <t>Direct, indirect and synthetic holdings by the institution of the CET1 instruments of financial sector entities where the institution does not have a significant investment in those entities (amount above 10% threshold and net of eligible short positions) (negative amount)</t>
  </si>
  <si>
    <t>Direct, indirect and synthetic holdings by the institution of the CET1 instruments of financial sector entities where the institution has a significant investment in those entities (amount above 10% threshold and net of eligible short positions) (negative amount)</t>
  </si>
  <si>
    <t>Exposure amount of the following items which qualify for a RW of 1 250%, where the institution opts for the deduction alternative</t>
  </si>
  <si>
    <t>Deferred tax assets arising from temporary differences (amount above 10% threshold, net of related tax liability where the conditions in Article 38 (3) CRR are met) (negative amount)</t>
  </si>
  <si>
    <t>Amount exceeding the 17,65% threshold (negative amount)</t>
  </si>
  <si>
    <t>of which: direct, indirect and synthetic holdings by the institution of the CET1 instruments of financial sector entities where the institution has a significant investment in those entities</t>
  </si>
  <si>
    <t>of which: deferred tax assets arising from temporary differences</t>
  </si>
  <si>
    <t>Foreseeable tax charges relating to CET1 items except where the institution suitably adjusts the amount of CET1 items insofar as such tax charges reduce the amount up to which those items may be used to cover risks or losses (negative amount)</t>
  </si>
  <si>
    <t>Qualifying AT1 deductions that exceed the AT1 items of the institution (negative amount)</t>
  </si>
  <si>
    <t>Other regulatory adjustments</t>
  </si>
  <si>
    <t>Additional Tier 1 (AT1) capital: instruments</t>
  </si>
  <si>
    <t>of which: classified as equity under applicable accounting standards</t>
  </si>
  <si>
    <t>of which: classified as liabilities under applicable accounting standards</t>
  </si>
  <si>
    <t xml:space="preserve">Qualifying Tier 1 capital included in consolidated AT1 capital (including minority interest not included in row 5) issued by subsidiaries and held by third parties </t>
  </si>
  <si>
    <t>of which: instruments issued by subsidiaries subject to phase-out</t>
  </si>
  <si>
    <t>Additional Tier 1 (AT1) capital before regulatory adjustments</t>
  </si>
  <si>
    <t>Amount of qualifying items referred to in Article 484 (4) CRR and the related share premium accounts subject to phase out from AT1</t>
  </si>
  <si>
    <t>Amount of qualifying items referred to in Article 494a(1) CRR subject to phase out from AT1</t>
  </si>
  <si>
    <t>Amount of qualifying items referred to in Article 494b(1) CRR subject to phase out from AT1</t>
  </si>
  <si>
    <t>Additional Tier 1 (AT1) capital: regulatory adjustments</t>
  </si>
  <si>
    <t>Total regulatory adjustments to Additional Tier 1 (AT1) capital</t>
  </si>
  <si>
    <t>Additional Tier 1 (AT1) capital</t>
  </si>
  <si>
    <t>Tier 1 capital (T1 = CET1 + AT1)</t>
  </si>
  <si>
    <t>Direct, indirect and synthetic holdings by an institution of own AT1 instruments (negative amount)</t>
  </si>
  <si>
    <t>Direct, indirect and synthetic holdings of the AT1 instruments of financial sector entities where those entities have reciprocal cross holdings with the institution designed to inflate artificially the own funds of the institution (negative amount)</t>
  </si>
  <si>
    <t>Direct, indirect and synthetic holdings of the AT1 instruments of financial sector entities where the institution does not have a significant investment in those entities (amount above 10% threshold and net of eligible short positions) (negative amount)</t>
  </si>
  <si>
    <t>Direct, indirect and synthetic holdings by the institution of the AT1 instruments of financial sector entities where the institution has a significant investment in those entities (net of eligible short positions) (negative amount)</t>
  </si>
  <si>
    <t>Qualifying T2 deductions that exceed the T2 items of the institution (negative amount)</t>
  </si>
  <si>
    <t>Other regulatory adjustments to AT1 capital</t>
  </si>
  <si>
    <t>Tier 2 (T2) capital: instruments</t>
  </si>
  <si>
    <t>Credit risk adjustments</t>
  </si>
  <si>
    <t xml:space="preserve">Tier 2 (T2) capital before regulatory adjustment </t>
  </si>
  <si>
    <t>Amount of qualifying items referred to in Article 484(5) CRR and the related share premium accounts subject to phase out from T2 as described in Article 486(4) CRR</t>
  </si>
  <si>
    <t>Amount of qualifying items referred to in Article 494a(2) CRR subject to phase out from T2</t>
  </si>
  <si>
    <t>Amount of qualifying items referred to in Article 494b(2) CRR subject to phase out from T2</t>
  </si>
  <si>
    <t>Qualifying own funds instruments included in consolidated T2 capital (including minority interests and AT1 instruments not included in rows 5 or 34) issued by subsidiaries and held by third parties</t>
  </si>
  <si>
    <t>of which: instruments issued by subsidiaries subject to phase out</t>
  </si>
  <si>
    <t>Tier 2 (T2) capital: regulatory adjustments</t>
  </si>
  <si>
    <t>Total regulatory adjustments to Tier 2 (T2) capital</t>
  </si>
  <si>
    <t>Tier 2 (T2) capital</t>
  </si>
  <si>
    <t>Total capital (TC = T1 + T2)</t>
  </si>
  <si>
    <t>Direct, indirect and synthetic holdings by an institution of own T2 instruments and subordinated loans (negative amount)</t>
  </si>
  <si>
    <t>Direct, indirect and synthetic holdings of the T2 instruments and subordinated loans of financial sector entities where those entities have reciprocal cross holdings with the institution designed to inflate artificially the own funds of the institution (negative amount)</t>
  </si>
  <si>
    <t>Direct, indirect and synthetic holdings of the T2 instruments and subordinated loans of financial sector entities where the institution does not have a significant investment in those entities (amount above 10% threshold and net of eligible short positions) (negative amount)</t>
  </si>
  <si>
    <t>Direct, indirect and synthetic holdings by the institution of the T2 instruments and subordinated loans of financial sector entities where the institution has a significant investment in those entities (net of eligible short positions) (negative amount)</t>
  </si>
  <si>
    <t>Qualifying eligible liabilities deductions that exceed the eligible liabilities items of the institution (negative amount)</t>
  </si>
  <si>
    <t>Other regulatory adjustments to T2 capital</t>
  </si>
  <si>
    <t>Total Risk exposure amount</t>
  </si>
  <si>
    <t>Capital ratios and requirements including buffers</t>
  </si>
  <si>
    <t>of which: capital conservation buffer requirement</t>
  </si>
  <si>
    <t>Common Equity Tier 1 capital</t>
  </si>
  <si>
    <t>Institution CET1 overall capital requirements</t>
  </si>
  <si>
    <r>
      <t>of which: systemic risk buffer requirement</t>
    </r>
    <r>
      <rPr>
        <vertAlign val="superscript"/>
        <sz val="8"/>
        <rFont val="Arial"/>
        <family val="2"/>
        <charset val="238"/>
      </rPr>
      <t>3</t>
    </r>
  </si>
  <si>
    <r>
      <t>of which: additional own funds requirements to address the risks other than the risk of excessive leverage</t>
    </r>
    <r>
      <rPr>
        <vertAlign val="superscript"/>
        <sz val="8"/>
        <rFont val="Arial"/>
        <family val="2"/>
        <charset val="238"/>
      </rPr>
      <t>3</t>
    </r>
  </si>
  <si>
    <t>Common Equity Tier 1 capital (as a percentage of risk exposure amount) available after meeting the minimum capital requirements</t>
  </si>
  <si>
    <t>Amounts below the thresholds for deduction (before risk-weighting)</t>
  </si>
  <si>
    <t>Direct and indirect holdings of own funds and eligible liabilities of financial sector entities where the institution does not have a significant investment in those entities (amount below 10% threshold and net of eligible short positions)</t>
  </si>
  <si>
    <t>Direct and indirect holdings by the institution of the CET1 instruments of financial sector entities where the institution has a significant investment in those entities (amount below 17.65% thresholds and net of eligible short positions)</t>
  </si>
  <si>
    <t>Deferred tax assets arising from temporary differences (amount below 17,65% threshold, net of related tax liability where the conditions in Article 38 (3) CRR are met)</t>
  </si>
  <si>
    <t>Applicable caps on the inclusion of provisions in Tier 2</t>
  </si>
  <si>
    <t>Credit risk adjustments included in T2 in respect of exposures subject to standardised approach (prior to the application of the cap)</t>
  </si>
  <si>
    <t>Cap on inclusion of credit risk adjustments in T2 under standardised approach</t>
  </si>
  <si>
    <t>Cap for inclusion of credit risk adjustments in T2 under internal ratings-based approach</t>
  </si>
  <si>
    <t>Credit risk adjustments included in T2 in respect of exposures subject to internal ratings- based approach (prior to the application of the cap)</t>
  </si>
  <si>
    <t>Capital instruments subject to phase-out arrangements (only applicable between 1 Jan 2014 and 1 Jan 2022)</t>
  </si>
  <si>
    <t>Current cap on CET1 instruments subject to phaseout arrangements</t>
  </si>
  <si>
    <t>Amount excluded from CET1 due to cap (excess over cap after redemptions and maturities)</t>
  </si>
  <si>
    <t>Current cap on AT1 instruments subject to phaseout arrangements</t>
  </si>
  <si>
    <t>Amount excluded from AT1 due to cap (excess over cap after redemptions and maturities)</t>
  </si>
  <si>
    <t>Current cap on T2 instruments subject to phaseout arrangements</t>
  </si>
  <si>
    <t>Amount excluded from T2 due to cap (excess over cap after redemptions and maturities)</t>
  </si>
  <si>
    <r>
      <rPr>
        <vertAlign val="superscript"/>
        <sz val="8"/>
        <rFont val="Arial"/>
        <family val="2"/>
        <charset val="238"/>
      </rPr>
      <t>2</t>
    </r>
    <r>
      <rPr>
        <sz val="8"/>
        <rFont val="Arial"/>
        <family val="2"/>
        <charset val="238"/>
      </rPr>
      <t>Transitional arrangements for mitigating the impact of the application of IFRS9 on own funds according to Article 473a of regulation (EU) No 575/2013, and for unrealised gains and losses measured at fair value through other comprehensive income (related to sovereign exposures) in accordance with Article 1 (6) of regulation (EU) 873/2020.</t>
    </r>
  </si>
  <si>
    <r>
      <rPr>
        <vertAlign val="superscript"/>
        <sz val="8"/>
        <rFont val="Arial"/>
        <family val="2"/>
        <charset val="238"/>
      </rPr>
      <t>3</t>
    </r>
    <r>
      <rPr>
        <sz val="8"/>
        <rFont val="Arial"/>
        <family val="2"/>
        <charset val="238"/>
      </rPr>
      <t>Capital buffer is not implemented.</t>
    </r>
  </si>
  <si>
    <t>CC2 - Reconciliation of regulatory own funds to balance sheet in the audited financial statements</t>
  </si>
  <si>
    <t>Reconciliation of regulatory own funds to balance sheet in the audited financial statements</t>
  </si>
  <si>
    <r>
      <t>Balance sheet as in published financial statements</t>
    </r>
    <r>
      <rPr>
        <b/>
        <vertAlign val="superscript"/>
        <sz val="8"/>
        <rFont val="Arial"/>
        <family val="2"/>
        <charset val="238"/>
      </rPr>
      <t>1</t>
    </r>
  </si>
  <si>
    <t>Under regulatory scope of consolidation</t>
  </si>
  <si>
    <t>Reference</t>
  </si>
  <si>
    <t>Of which: direct, indirect and synthetic significant holdings of the CET1 instruments of financial sector entities</t>
  </si>
  <si>
    <t>Of which: direct and indirect not singnificant holdings of the CET1 instruments of financial sector entities</t>
  </si>
  <si>
    <t>Of which: deferred tax assets that rely on future profitability, do not arise from temporary difference (2)</t>
  </si>
  <si>
    <t>Of which: deferred tax assets that rely on future profitability, arise from temporary difference (2)</t>
  </si>
  <si>
    <t>Of which: eligible Upper T2 instruments and subordinated debts in regulatory capital (3)</t>
  </si>
  <si>
    <t>Of which: instruments issued by subsidiaries that are given recognition in consolidated T2 Capital (4)</t>
  </si>
  <si>
    <t>Share capital</t>
  </si>
  <si>
    <t>Retained earnings and reserves</t>
  </si>
  <si>
    <t>Equity instruments issued other than capital</t>
  </si>
  <si>
    <t>Other equity</t>
  </si>
  <si>
    <t>Accumulated other comprehensive income</t>
  </si>
  <si>
    <t>Of which: Revaluation reserve</t>
  </si>
  <si>
    <t>Of which: Fair value adjustment of securities available-for-sale and financial instruments in the retained earnings</t>
  </si>
  <si>
    <t>Of which: Fair value adjustment of cash flow hedge transactions</t>
  </si>
  <si>
    <t>Of which: Net investment hedge in foreign operations</t>
  </si>
  <si>
    <t>Retained earnings</t>
  </si>
  <si>
    <t>Of which: Retained earnings</t>
  </si>
  <si>
    <t>Of which: Changes due to consolidation</t>
  </si>
  <si>
    <t>Of which: eligible in regulatory capital</t>
  </si>
  <si>
    <t xml:space="preserve">Other reserves </t>
  </si>
  <si>
    <t>Of which: Changes in the equity of subsidiaries and jointly controlled entities</t>
  </si>
  <si>
    <t>Of which: Other reserves</t>
  </si>
  <si>
    <t>Profit or loss attributable to owners of the parent</t>
  </si>
  <si>
    <t>Treasury shares</t>
  </si>
  <si>
    <t>Minority interests [Non-controlling interests]</t>
  </si>
  <si>
    <t>Of which: eligible in regulatory capital (4)</t>
  </si>
  <si>
    <t>SHAREHOLDERS' EQUITY</t>
  </si>
  <si>
    <r>
      <rPr>
        <vertAlign val="superscript"/>
        <sz val="8"/>
        <color theme="1"/>
        <rFont val="Arial"/>
        <family val="2"/>
        <charset val="238"/>
      </rPr>
      <t>*</t>
    </r>
    <r>
      <rPr>
        <sz val="8"/>
        <color theme="1"/>
        <rFont val="Arial"/>
        <family val="2"/>
        <charset val="238"/>
      </rPr>
      <t xml:space="preserve"> The additional value adjustments are determined according to simplified approach, which means that the regulatory capital is decreased by 0,1% of the marked balance sheet items.</t>
    </r>
  </si>
  <si>
    <r>
      <rPr>
        <vertAlign val="superscript"/>
        <sz val="8"/>
        <color theme="1"/>
        <rFont val="Arial"/>
        <family val="2"/>
        <charset val="238"/>
      </rPr>
      <t>1</t>
    </r>
    <r>
      <rPr>
        <sz val="8"/>
        <color theme="1"/>
        <rFont val="Arial"/>
        <family val="2"/>
        <charset val="238"/>
      </rPr>
      <t>Under accounting scope of consolidation as in published financial statements.</t>
    </r>
  </si>
  <si>
    <r>
      <rPr>
        <vertAlign val="superscript"/>
        <sz val="8"/>
        <color theme="1"/>
        <rFont val="Arial"/>
        <family val="2"/>
        <charset val="238"/>
      </rPr>
      <t>2</t>
    </r>
    <r>
      <rPr>
        <sz val="8"/>
        <color theme="1"/>
        <rFont val="Arial"/>
        <family val="2"/>
        <charset val="238"/>
      </rPr>
      <t>In consolidated balance sheet the amounts of deferred tax receivables and deferred tax liabilities are determined according to IAS12, which does not take into consideration the classification expected by CRR (relying on future profitability or is not relying on future profitability, and arising from temporary difference or is not arising from temporary difference). For determining deferred tax receivables (and deferred tax liabilities) taken into account in regulatory capital, the total amount of deferred tax receivables and deferred tax liabilities is classified according to CRR categories, then in each CRR category the offsetting between deferred tax assets and associated deferred tax liabilities is done separately for each subsidiary (which is allowed according to 14 (2-3) Article of 241/2014/EU RTS). Applying this methodology does not affect the difference of deferred tax receivables and deferred tax liabilities.</t>
    </r>
  </si>
  <si>
    <r>
      <rPr>
        <vertAlign val="superscript"/>
        <sz val="8"/>
        <color theme="1"/>
        <rFont val="Arial"/>
        <family val="2"/>
        <charset val="238"/>
      </rPr>
      <t>3</t>
    </r>
    <r>
      <rPr>
        <sz val="8"/>
        <color theme="1"/>
        <rFont val="Arial"/>
        <family val="2"/>
        <charset val="238"/>
      </rPr>
      <t>Tier2 instrument taking into account regulatory capital.</t>
    </r>
  </si>
  <si>
    <r>
      <rPr>
        <vertAlign val="superscript"/>
        <sz val="8"/>
        <color theme="1"/>
        <rFont val="Arial"/>
        <family val="2"/>
        <charset val="238"/>
      </rPr>
      <t>4</t>
    </r>
    <r>
      <rPr>
        <sz val="8"/>
        <color theme="1"/>
        <rFont val="Arial"/>
        <family val="2"/>
        <charset val="238"/>
      </rPr>
      <t>Taking into consideration articles 81-88 of CRR</t>
    </r>
  </si>
  <si>
    <t>No maturity</t>
  </si>
  <si>
    <t>Total assets as per published financial statements</t>
  </si>
  <si>
    <t>Adjustment for entities which are consolidated for accounting purposes but are outside the scope of prudential consolidation</t>
  </si>
  <si>
    <t>(Adjustment for securitised exposures that meet the operational requirements for the recognition of risk transference)</t>
  </si>
  <si>
    <t>(Adjustment for temporary exemption of exposures to central banks (if applicable))</t>
  </si>
  <si>
    <t>(Adjustment for fiduciary assets recognised on the balance sheet pursuant to the applicable accounting framework but excluded from the total exposure measure in accordance with point (i) of Article 429a(1) CRR)</t>
  </si>
  <si>
    <t>Adjustment for regular-way purchases and sales of financial assets subject to trade date accounting</t>
  </si>
  <si>
    <t>Adjustment for eligible cash pooling transactions</t>
  </si>
  <si>
    <t>Adjustment for derivative financial instruments</t>
  </si>
  <si>
    <t>Adjustment for securities financing transactions (SFTs</t>
  </si>
  <si>
    <t>Adjustment for off-balance sheet items (ie conversion to credit equivalent amounts of off-balance sheet exposures)</t>
  </si>
  <si>
    <t>(Adjustment for prudent valuation adjustments and specific and general provisions which have reduced Tier 1 capital)</t>
  </si>
  <si>
    <t>Adjustment for exposures excluded from the total exposure measure in accordance with point (c) of Article 429a(1) CRR)</t>
  </si>
  <si>
    <t>(Adjustment for exposures excluded from the total exposure measure in accordance with point (j) of Article 429a(1) CRR)</t>
  </si>
  <si>
    <t>Other adjustments</t>
  </si>
  <si>
    <t>Applicable Amount</t>
  </si>
  <si>
    <t>LR1 - LRSum - Summary reconciliation of accounting assets and leverage ratio exposures</t>
  </si>
  <si>
    <t>Summary reconciliation of accounting assets and leverage ratio exposures</t>
  </si>
  <si>
    <t>LR2 - LRCom - Leverage ratio common disclosure</t>
  </si>
  <si>
    <t>Leverage ratio common disclosure</t>
  </si>
  <si>
    <t>CRR leverage ratio exposures</t>
  </si>
  <si>
    <t>On-balance sheet exposures (excluding derivatives and SFTs)</t>
  </si>
  <si>
    <t>On-balance sheet items (excluding derivatives, SFTs, but including collateral)</t>
  </si>
  <si>
    <t>Gross-up for derivatives collateral provided, where deducted from the balance sheet assets pursuant to the applicable accounting framework</t>
  </si>
  <si>
    <t>(Deductions of receivables assets for cash variation margin provided in derivatives transactions)</t>
  </si>
  <si>
    <t>(Adjustment for securities received under securities financing transactions that are recognised as an asset)</t>
  </si>
  <si>
    <t>(General credit risk adjustments to on-balance sheet items)</t>
  </si>
  <si>
    <t>(Asset amounts deducted in determining Tier 1 capital)</t>
  </si>
  <si>
    <t>Total on-balance sheet exposures (excluding derivatives and SFTs)</t>
  </si>
  <si>
    <t>Derivative exposures</t>
  </si>
  <si>
    <t>Replacement cost associated with SA-CCR derivatives transactions (ie net of eligible cash variation margin)</t>
  </si>
  <si>
    <t>Derogation for derivatives: replacement costs contribution under the simplified standardised approach</t>
  </si>
  <si>
    <t>Add-on amounts for potential future exposure associated with SA-CCR derivatives transactions</t>
  </si>
  <si>
    <t>Derogation for derivatives: Potential future exposure contribution under the simplified standardised approach</t>
  </si>
  <si>
    <t>Exposure determined under Original Exposure Method</t>
  </si>
  <si>
    <t>(Exempted CCP leg of client-cleared trade exposures) (SA-CCR)</t>
  </si>
  <si>
    <t>(Exempted CCP leg of client-cleared trade exposures) (simplified standardised approach)</t>
  </si>
  <si>
    <t>(Exempted CCP leg of client-cleared trade exposures) (Original Exposure Method)</t>
  </si>
  <si>
    <t>Adjusted effective notional amount of written credit derivatives</t>
  </si>
  <si>
    <t>(Adjusted effective notional offsets and add-on deductions for written credit derivatives)</t>
  </si>
  <si>
    <t>Total derivatives exposures</t>
  </si>
  <si>
    <t>Securities financing transaction (SFT) exposures</t>
  </si>
  <si>
    <t>Gross SFT assets (with no recognition of netting), after adjustment for sales accounting transactions</t>
  </si>
  <si>
    <t>(Netted amounts of cash payables and cash receivables of gross SFT assets)</t>
  </si>
  <si>
    <t>Counterparty credit risk exposure for SFT assets</t>
  </si>
  <si>
    <t>Derogation for SFTs: Counterparty credit risk exposure in accordance with Articles 429e(5) and 222 CRR</t>
  </si>
  <si>
    <t>Agent transaction exposures</t>
  </si>
  <si>
    <t>(Exempted CCP leg of client-cleared SFT exposure)</t>
  </si>
  <si>
    <t>Total securities financing transaction exposures</t>
  </si>
  <si>
    <t>Other off-balance sheet exposures</t>
  </si>
  <si>
    <t>Off-balance sheet exposures at gross notional amount</t>
  </si>
  <si>
    <t>(Adjustments for conversion to credit equivalent amounts)</t>
  </si>
  <si>
    <t>(General provisions deducted in determining Tier 1 capital and specific provisions associated associated with off-balance sheet exposures)</t>
  </si>
  <si>
    <t>Off-balance sheet exposures</t>
  </si>
  <si>
    <t>Excluded exposures</t>
  </si>
  <si>
    <t>(Exposures excluded from the total exposure measure in accordance with point (c) of Article 429a(1) CRR)</t>
  </si>
  <si>
    <t>(Exposures exempted in accordance with point (j) of Article 429a(1) CRR (on and off balance sheet))</t>
  </si>
  <si>
    <t>(Excluded exposures of public development banks (or units) - Public sector investments</t>
  </si>
  <si>
    <t>(Excluded exposures of public development banks (or units) - Promotional loans)</t>
  </si>
  <si>
    <t>(Excluded passing-through promotional loan exposures by non-public development banks (or units))</t>
  </si>
  <si>
    <t>(Excluded guaranteed parts of exposures arising from export credits)</t>
  </si>
  <si>
    <t>(Excluded excess collateral deposited at triparty agents)</t>
  </si>
  <si>
    <t>(Excluded CSD related services of CSD/institutions in accordance with point (o) of Article 429a(1) CRR)</t>
  </si>
  <si>
    <t>(Excluded CSD related services of designated institutions in accordance with point (p) of Article 429a(1) CRR)</t>
  </si>
  <si>
    <t>(Reduction of the exposure value of pre-financing or intermediate loans)</t>
  </si>
  <si>
    <t>(Total exempted exposures)</t>
  </si>
  <si>
    <t>Capital and total exposure measure</t>
  </si>
  <si>
    <t>Leverage ratio (excluding the impact of the exemption of public sector investments and promotional loans) (%)</t>
  </si>
  <si>
    <t>Leverage ratio (excluding the impact of any applicable temporary exemption of central bank reserves) (%)</t>
  </si>
  <si>
    <t>Regulatory minimum leverage ratio requirement (%</t>
  </si>
  <si>
    <t>of which: to be made up of CET1 capita</t>
  </si>
  <si>
    <t>Choice on transitional arrangements and relevant exposures</t>
  </si>
  <si>
    <t>Choice on transitional arrangements for the definition of the capital measure</t>
  </si>
  <si>
    <t>Disclosure of mean values</t>
  </si>
  <si>
    <t>Mean of daily values of gross SFT assets, after adjustment for sale accounting transactions and netted of amounts of associated cash payables and cash receivable</t>
  </si>
  <si>
    <t>Quarter-end value of gross SFT assets, after adjustment for sale accounting transactions and netted of amounts of associated cash payables and cash receivables</t>
  </si>
  <si>
    <t>Total exposure measure (including the impact of any applicable temporary exemption of central bank reserves) incorporating mean values from row 28 of gross SFT assets (after adjustment for sale accounting transactions and netted of amounts of associated cash payables and cash receivables)</t>
  </si>
  <si>
    <t>Total exposure measure (excluding the impact of any applicable temporary exemption of central bank reserves) incorporating mean values from row 28 of gross SFT assets (after adjustment for sale accounting transactions and netted of amounts of associated cash payables and cash receivables)</t>
  </si>
  <si>
    <t>Leverage ratio (including the impact of any applicable temporary exemption of central bank reserves) incorporating mean values from row 28 of gross SFT assets (after adjustment for sale accounting transactions and netted of amounts of associated cash payables and cash receivables)</t>
  </si>
  <si>
    <t>Leverage ratio (excluding the impact of any applicable temporary exemption of central bank reserves) incorporating mean values from row 28 of gross SFT assets (after adjustment for sale accounting transactions and netted of amounts of associated cash payables and cash receivables)</t>
  </si>
  <si>
    <t>*the exposures are calculated according to Article 473a of regulation (EU) No 575/2013, including the impact of transitional arrangements for mitigating the impact of the application of IFRS9</t>
  </si>
  <si>
    <t>The change of Tier1 capital and the leverage ratio total assets can have an impact on leverage ratio.
Currently there is no regulatory minimum level for the leverage ratio. In line with the proposal of the European decision makers OTP Group considers 3% as minimum level of leverage ratio. Taking into accout that the current level of the leverage ratio exceeds this minimum level, there is no intention of decreasing the leverage ratio. The Group monitors the level of leverage ratio quarterly and as part of Recovery Plan indicators informs the Asset-Liability Committee. If the leverage ratio reaches crtical level, the Asset-Liability Committee asks the competent departments to prepare action plan in oder to handle the breaching the minimum level.</t>
  </si>
  <si>
    <t>LR3 - LRSpl - Split-up of on balance sheet exposures (excluding derivatives, SFTs and exempted exposures)</t>
  </si>
  <si>
    <t>Split-up of on balance sheet exposures (excluding derivatives, SFTs and exempted exposures)</t>
  </si>
  <si>
    <t>Total on-balance sheet exposures (excluding derivatives, SFTs, and exempted exposures), of which:</t>
  </si>
  <si>
    <t>Trading book exposures</t>
  </si>
  <si>
    <t>Banking book exposures, of which</t>
  </si>
  <si>
    <t>Covered bonds</t>
  </si>
  <si>
    <t>Exposures treated as sovereigns</t>
  </si>
  <si>
    <t>Exposures to regional governments, MDB, international organisations and PSE, not treated as sovereigns</t>
  </si>
  <si>
    <t>Institutions</t>
  </si>
  <si>
    <t>Secured by mortgages of immovable properties</t>
  </si>
  <si>
    <t>Retail exposures</t>
  </si>
  <si>
    <t>Corporate</t>
  </si>
  <si>
    <t>Exposures in default</t>
  </si>
  <si>
    <t>Other exposures (eg equity, securitisations, and other non-credit obligation assets)</t>
  </si>
  <si>
    <t>LIQ1 - Quantitative information of LCR</t>
  </si>
  <si>
    <t>Quantitative information of LCR</t>
  </si>
  <si>
    <t>Quarter ending on (DD Month YYY)</t>
  </si>
  <si>
    <t>Number of data points used in the calculation of averages</t>
  </si>
  <si>
    <t>Total high-quality liquid assets (HQLA)</t>
  </si>
  <si>
    <t>Retail deposits and deposits from small business customers, of which:</t>
  </si>
  <si>
    <t>Stable deposits</t>
  </si>
  <si>
    <t>Less stable deposits</t>
  </si>
  <si>
    <t>Unsecured wholesale funding</t>
  </si>
  <si>
    <t>Operational deposits (all counterparties) and deposits in networks of cooperative banks</t>
  </si>
  <si>
    <t>Non-operational deposits (all counterparties)</t>
  </si>
  <si>
    <t>Unsecured debt</t>
  </si>
  <si>
    <t>Secured wholesale funding</t>
  </si>
  <si>
    <t>Additional requirements</t>
  </si>
  <si>
    <t>Outflows related to derivative exposures and other collateral requirements</t>
  </si>
  <si>
    <t>Outflows related to loss of funding on debt products</t>
  </si>
  <si>
    <t>Credit and liquidity facilities</t>
  </si>
  <si>
    <t>Other contractual funding obligations</t>
  </si>
  <si>
    <t>Other contingent funding obligations</t>
  </si>
  <si>
    <t>TOTAL CASH OUTFLOWS</t>
  </si>
  <si>
    <t>Secured lending (e.g. reverse repos)</t>
  </si>
  <si>
    <t>Inflows from fully performing exposures</t>
  </si>
  <si>
    <t>Other cash inflows</t>
  </si>
  <si>
    <t>(Difference between total weighted inflows and total weighted outflows arising from transactions in third countries where there are transfer restrictions or which are denominated in non-convertible currencies)</t>
  </si>
  <si>
    <t>(Excess inflows from a related specialised credit institution)</t>
  </si>
  <si>
    <t>TOTAL CASH INFLOWS</t>
  </si>
  <si>
    <t>Fully exempt inflows</t>
  </si>
  <si>
    <t>Inflows subject to 90% cap</t>
  </si>
  <si>
    <t>Inflows subject to 75% cap</t>
  </si>
  <si>
    <t>LIQUIDITY BUFFER</t>
  </si>
  <si>
    <t>TOTAL NET CASH OUTFLOWS</t>
  </si>
  <si>
    <t>LIQUIDITY COVERAGE RATIO</t>
  </si>
  <si>
    <t>HIGH-QUALITY LIQUID ASSETS</t>
  </si>
  <si>
    <t>CASH - OUTFLOWS</t>
  </si>
  <si>
    <t>CASH - INFLOWS</t>
  </si>
  <si>
    <t>TOTAL ADJUSTED VALUE</t>
  </si>
  <si>
    <t>Total unweighted value (average)</t>
  </si>
  <si>
    <t>Total weighted value (average)</t>
  </si>
  <si>
    <t>LIQ2 - Net Stable Funding Ratio</t>
  </si>
  <si>
    <t>Capital items and instruments</t>
  </si>
  <si>
    <t>Other capital instruments</t>
  </si>
  <si>
    <t>Retail deposits</t>
  </si>
  <si>
    <t>Wholesale funding:</t>
  </si>
  <si>
    <t>Operational deposits</t>
  </si>
  <si>
    <t>Other wholesale funding</t>
  </si>
  <si>
    <t>Interdependent liabilities</t>
  </si>
  <si>
    <t>Other liabilities:</t>
  </si>
  <si>
    <t>NSFR derivative liabilities</t>
  </si>
  <si>
    <t>All other liabilities and capital instruments not included in the above categories</t>
  </si>
  <si>
    <t>Total available stable funding (ASF)</t>
  </si>
  <si>
    <t>Available stable funding (ASF) Items</t>
  </si>
  <si>
    <t>Required stable funding (RSF) Items</t>
  </si>
  <si>
    <t>Assets encumbered for a residual maturity of one year or more in a cover pool</t>
  </si>
  <si>
    <t>Deposits held at other financial institutions for operational purposes</t>
  </si>
  <si>
    <t>Performing loans and securities:</t>
  </si>
  <si>
    <t>Performing securities financing transactions with financial customers collateralised by Level 1 HQLA subject to 0% haircut</t>
  </si>
  <si>
    <t>Performing securities financing transactions with financial customer collateralised by other assets and loans and advances to financial institutions</t>
  </si>
  <si>
    <t>Performing loans to non- financial corporate clients, loans to retail and small business customers, and loans to sovereigns, and PSEs, of which:</t>
  </si>
  <si>
    <t>With a risk weight of less than or equal to 35% under the Basel II Standardised Approach for credit risk</t>
  </si>
  <si>
    <t>Performing residential mortgages, of which:</t>
  </si>
  <si>
    <t>Other loans and securities that are not in default and do not qualify as HQLA, including exchange-traded equities and trade finance on- balance sheet products</t>
  </si>
  <si>
    <t>Interdependent assets</t>
  </si>
  <si>
    <t>Other assets:</t>
  </si>
  <si>
    <t>Physical traded commodities</t>
  </si>
  <si>
    <t>Assets posted as initial margin for derivative contracts and contributions to default funds of CCPs</t>
  </si>
  <si>
    <t>NSFR derivative assets</t>
  </si>
  <si>
    <t>NSFR derivative liabilities before deduction of variation margin posted</t>
  </si>
  <si>
    <t>All other assets not included in the above categories</t>
  </si>
  <si>
    <t>Off-balance sheet items</t>
  </si>
  <si>
    <t>Total RSF</t>
  </si>
  <si>
    <t>Net Stable Funding Ratio (%)</t>
  </si>
  <si>
    <t>&lt; 6 months</t>
  </si>
  <si>
    <t>6 months to &lt; 1yr</t>
  </si>
  <si>
    <t>≥ 1yr</t>
  </si>
  <si>
    <t>Weighted value</t>
  </si>
  <si>
    <t>Unweighted value by residual maturity</t>
  </si>
  <si>
    <t>(in currency amount)</t>
  </si>
  <si>
    <t>Performing exposures</t>
  </si>
  <si>
    <t>Non-performing exposures</t>
  </si>
  <si>
    <t>Of which stage 1</t>
  </si>
  <si>
    <t>Of which stage 2</t>
  </si>
  <si>
    <t>Performing exposures – accumulated impairment and provisions</t>
  </si>
  <si>
    <t>Accumulated impairment, accumulated negative changes in fair value due to credit risk and provisions</t>
  </si>
  <si>
    <t>Non-performing exposures – accumulated impairment, accumulated negative changes in fair value due to credit risk and provisions</t>
  </si>
  <si>
    <t>Accumulated partial write-off</t>
  </si>
  <si>
    <t>Collateral and financial guarantees received</t>
  </si>
  <si>
    <t>On performing exposures</t>
  </si>
  <si>
    <t>CR1 - Performing and non-performing exposures and related provisions</t>
  </si>
  <si>
    <t>Performing and non-performing exposures and related provisions</t>
  </si>
  <si>
    <t>Loans and advances</t>
  </si>
  <si>
    <t>Central banks</t>
  </si>
  <si>
    <t>General governments</t>
  </si>
  <si>
    <t>Credit institutions</t>
  </si>
  <si>
    <t>Other financial corporations</t>
  </si>
  <si>
    <t>Non-financial corporations</t>
  </si>
  <si>
    <t>Of which SMEs</t>
  </si>
  <si>
    <t>Households</t>
  </si>
  <si>
    <t>Debt securities</t>
  </si>
  <si>
    <t>Off-balance-sheet exposures</t>
  </si>
  <si>
    <t>Gross carrying amount/nominal amount</t>
  </si>
  <si>
    <t>On non-performing exposures</t>
  </si>
  <si>
    <t>CR1-A - Maturity of exposures</t>
  </si>
  <si>
    <t>Maturity of exposures</t>
  </si>
  <si>
    <t>On demand</t>
  </si>
  <si>
    <t>≤ 1 year</t>
  </si>
  <si>
    <t>&gt; 1 year ≤ 5 year</t>
  </si>
  <si>
    <t>&gt; 5 year</t>
  </si>
  <si>
    <t>No stated maturity</t>
  </si>
  <si>
    <t>Net exposure value</t>
  </si>
  <si>
    <t>CR2 - Changes in the stock of non-performing loans and advances</t>
  </si>
  <si>
    <t>Changes in the stock of non-performing loans and advances</t>
  </si>
  <si>
    <t>Loans and debt securities that have defaulted since the last reporting period</t>
  </si>
  <si>
    <t>Returned to non-defaulted status</t>
  </si>
  <si>
    <t>Amounts written-off</t>
  </si>
  <si>
    <t>Gross carrying value defaulted exposures</t>
  </si>
  <si>
    <r>
      <t>Other changes</t>
    </r>
    <r>
      <rPr>
        <vertAlign val="superscript"/>
        <sz val="8"/>
        <rFont val="Arial"/>
        <family val="2"/>
        <charset val="238"/>
      </rPr>
      <t>1</t>
    </r>
  </si>
  <si>
    <t>Changes in the stock of non-performing loans and advances and related net accumulated recoveries</t>
  </si>
  <si>
    <t>Gross carrying amount</t>
  </si>
  <si>
    <t>CQ1 - Credit quality of forborne exposures</t>
  </si>
  <si>
    <t>Credit quality of forborne exposures</t>
  </si>
  <si>
    <t>Loan commitments given</t>
  </si>
  <si>
    <t>Performing forborne</t>
  </si>
  <si>
    <t>Gross carrying amount/nominal amount of exposures with forbearance measures</t>
  </si>
  <si>
    <t>Non-performing forborne</t>
  </si>
  <si>
    <t>Of which defaulted</t>
  </si>
  <si>
    <t>Of which impaired</t>
  </si>
  <si>
    <t>On performing forborne exposures</t>
  </si>
  <si>
    <t>On non-performing forborne exposures</t>
  </si>
  <si>
    <t>Collateral received and financial guarantees received on forborne exposures</t>
  </si>
  <si>
    <t>Of which collateral and financial guarantees received on non-performing exposures with forbearance measures</t>
  </si>
  <si>
    <t>CQ4 - Quality of non-performing exposures by geography</t>
  </si>
  <si>
    <t>Quality of non-performing exposures by geography</t>
  </si>
  <si>
    <t>On-balance-sheet exposures</t>
  </si>
  <si>
    <t>Other countries</t>
  </si>
  <si>
    <t>Of which non-performing</t>
  </si>
  <si>
    <t>Of which loans and advances subject to impairment</t>
  </si>
  <si>
    <t>Accumulated impairment</t>
  </si>
  <si>
    <t>Provisions on off-balance-sheet commitments and financial guarantees given</t>
  </si>
  <si>
    <t>Accumulated negative changes in fair value due to credit risk on non-performing exposures</t>
  </si>
  <si>
    <t>CQ5 - Credit quality of loans and advances to non-financial corporations by industry</t>
  </si>
  <si>
    <t>Credit quality of loans and advances to non-financial corporations by industry</t>
  </si>
  <si>
    <t>Agriculture, forestry and fishing</t>
  </si>
  <si>
    <t>Mining and quarrying</t>
  </si>
  <si>
    <t>Manufacturing</t>
  </si>
  <si>
    <t>Electricity, gas, steam and air conditioning supply</t>
  </si>
  <si>
    <t>Water supply</t>
  </si>
  <si>
    <t>Construction</t>
  </si>
  <si>
    <t>Wholesale and retail trade</t>
  </si>
  <si>
    <t>Transport and storage</t>
  </si>
  <si>
    <t>Accommodation and food service activities</t>
  </si>
  <si>
    <t>Information and communication</t>
  </si>
  <si>
    <t>Financial and insurance activities</t>
  </si>
  <si>
    <t>Professional, scientific and technical activities</t>
  </si>
  <si>
    <t>Administrative and support service activities</t>
  </si>
  <si>
    <t>Public administration and defence, compulsory social security</t>
  </si>
  <si>
    <t>Education</t>
  </si>
  <si>
    <t>Human health services and social work activities</t>
  </si>
  <si>
    <t>Arts, entertainment and recreation</t>
  </si>
  <si>
    <t>Other services</t>
  </si>
  <si>
    <t>Property, plant and equipment (PP&amp;E)</t>
  </si>
  <si>
    <t>Other than PP&amp;E</t>
  </si>
  <si>
    <t>Residential immovable property</t>
  </si>
  <si>
    <t>Commercial immovable property</t>
  </si>
  <si>
    <t>Movable property (auto,shipping, etc)</t>
  </si>
  <si>
    <t xml:space="preserve">Equity and debt instruments </t>
  </si>
  <si>
    <t>Other</t>
  </si>
  <si>
    <t>CQ7 - Collateral obtained by taking possession and execution processes</t>
  </si>
  <si>
    <t>Collateral obtained by taking possession and execution processes</t>
  </si>
  <si>
    <t>Collateral obtained by taking possession</t>
  </si>
  <si>
    <t>Value at initial recognition</t>
  </si>
  <si>
    <t>Accumulated negative changes</t>
  </si>
  <si>
    <t>Other items</t>
  </si>
  <si>
    <t>Risk weight</t>
  </si>
  <si>
    <t>CCR1 - Analysis of CCR exposure by approach</t>
  </si>
  <si>
    <t>EU - Original Exposure Method (for derivatives)</t>
  </si>
  <si>
    <t>EU - Simplified SA-CCR (for derivatives)</t>
  </si>
  <si>
    <t>SA-CCR (for derivatives)</t>
  </si>
  <si>
    <t>IMM (for derivatives and SFTs)</t>
  </si>
  <si>
    <t>Of which securities financing transactions netting sets</t>
  </si>
  <si>
    <t>Of which derivatives and long settlement transactions netting sets</t>
  </si>
  <si>
    <t>Of which from contractual cross-product netting sets</t>
  </si>
  <si>
    <t>Financial collateral simple method (for SFTs)</t>
  </si>
  <si>
    <t>Financial collateral comprehensive method (for SFTs)</t>
  </si>
  <si>
    <t>VaR for SFTs</t>
  </si>
  <si>
    <t>Replacement cost (RC)</t>
  </si>
  <si>
    <t>Potential future exposure (PFE)</t>
  </si>
  <si>
    <t>Alpha used for computing regulatory exposure value</t>
  </si>
  <si>
    <t>Exposure value pre-CRM</t>
  </si>
  <si>
    <t>RWEA</t>
  </si>
  <si>
    <t>Total transactions subject to the Advanced method</t>
  </si>
  <si>
    <t>VaR component (including the 3× multiplier)</t>
  </si>
  <si>
    <t>stressed VaR component (including the 3× multiplier)</t>
  </si>
  <si>
    <t>Transactions subject to the Standardised method</t>
  </si>
  <si>
    <t>Transactions subject to the Alternative approach (Based on the Original Exposure Method)</t>
  </si>
  <si>
    <t>Total transactions subject to own funds requirements for CVA risk</t>
  </si>
  <si>
    <t>CCR2 -Transactions subject to own funds requirements for CVA risk</t>
  </si>
  <si>
    <t>Transactions subject to own funds requirements for CVA risk</t>
  </si>
  <si>
    <t>Central governments or central banks</t>
  </si>
  <si>
    <t>Regional government or local authorities</t>
  </si>
  <si>
    <t>Public sector entities</t>
  </si>
  <si>
    <t>Multilateral development banks</t>
  </si>
  <si>
    <t>International organisations</t>
  </si>
  <si>
    <t>Corporates</t>
  </si>
  <si>
    <t>Retail</t>
  </si>
  <si>
    <t>Institutions and corporates with a short-term credit assessment</t>
  </si>
  <si>
    <t>Exposure classes</t>
  </si>
  <si>
    <t>CCR3 -Standardised approach – CCR exposures by regulatory exposure class and risk weights</t>
  </si>
  <si>
    <t>Standardised approach – CCR exposures by regulatory exposure class and risk weights</t>
  </si>
  <si>
    <t>Segregated</t>
  </si>
  <si>
    <t>Unsegregated</t>
  </si>
  <si>
    <t>Fair value of collateral received</t>
  </si>
  <si>
    <t>Fair value of posted collateral</t>
  </si>
  <si>
    <t>Collateral used in derivative transactions</t>
  </si>
  <si>
    <t>Cash – domestic currency</t>
  </si>
  <si>
    <t>Cash – other currencies</t>
  </si>
  <si>
    <t>Domestic sovereign debt</t>
  </si>
  <si>
    <t>Other sovereign debt</t>
  </si>
  <si>
    <t>Government agency debt</t>
  </si>
  <si>
    <t>Corporate bonds</t>
  </si>
  <si>
    <t>Equity securities</t>
  </si>
  <si>
    <t>Other collateral</t>
  </si>
  <si>
    <t>Collateral used in SFTs</t>
  </si>
  <si>
    <t>CCR5 -Composition of collateral for CCR exposures</t>
  </si>
  <si>
    <t>Composition of collateral for CCR exposures</t>
  </si>
  <si>
    <t>CCR6 -Credit derivatives exposures</t>
  </si>
  <si>
    <t>Credit derivatives exposures</t>
  </si>
  <si>
    <t>Protection bought</t>
  </si>
  <si>
    <t>Protection sold</t>
  </si>
  <si>
    <t>Notionals</t>
  </si>
  <si>
    <t>Single-name credit default swaps</t>
  </si>
  <si>
    <t>Index credit default swaps</t>
  </si>
  <si>
    <t>Total return swaps</t>
  </si>
  <si>
    <t>Credit options</t>
  </si>
  <si>
    <t>Other credit derivatives</t>
  </si>
  <si>
    <t>Total notionals</t>
  </si>
  <si>
    <t>Fair values</t>
  </si>
  <si>
    <t>Positive fair value (asset)</t>
  </si>
  <si>
    <t>Negative fair value (liability)</t>
  </si>
  <si>
    <t>CCR8 -Exposures to CCPs</t>
  </si>
  <si>
    <t>Exposures to QCCPs (total)</t>
  </si>
  <si>
    <t>Exposures for trades at QCCPs (excluding initial margin and default fund contributions); of which</t>
  </si>
  <si>
    <t>OTC derivatives</t>
  </si>
  <si>
    <t>Exchange-traded derivatives</t>
  </si>
  <si>
    <t>SFTs</t>
  </si>
  <si>
    <t>Netting sets where cross-product netting has been approved</t>
  </si>
  <si>
    <t>Segregated initial margin</t>
  </si>
  <si>
    <t>Non-segregated initial margin</t>
  </si>
  <si>
    <t>Prefunded default fund contributions</t>
  </si>
  <si>
    <t>Unfunded default fund contributions</t>
  </si>
  <si>
    <t>Exposures to non-QCCPs (total)</t>
  </si>
  <si>
    <t>Exposures for trades at non-QCCPs (excluding initial margin and default fund contributions); of which</t>
  </si>
  <si>
    <t>MR1 -Market risk under the standardised approach</t>
  </si>
  <si>
    <t>RWEAs</t>
  </si>
  <si>
    <t>Market risk is the risk that movements in market risk factors, including foreign exchange rates, commodity prices, interest rates, credit spreads and equity prices will reduce the group’s income or the value of its portfolios.</t>
  </si>
  <si>
    <t>Equity instruments</t>
  </si>
  <si>
    <t>A</t>
  </si>
  <si>
    <t>B</t>
  </si>
  <si>
    <t>C</t>
  </si>
  <si>
    <t>D</t>
  </si>
  <si>
    <t>OTP Group Disclosure on consolidated basis</t>
  </si>
  <si>
    <t>Sector/subsector</t>
  </si>
  <si>
    <t>Gross carrying amount (Mln EUR)</t>
  </si>
  <si>
    <t>Accumulated impairment, accumulated negative changes in fair value due to credit risk and provisions (Mln EUR)</t>
  </si>
  <si>
    <t>GHG emissions (column i): gross carrying amount percentage of the portfolio derived from company-specific reporting</t>
  </si>
  <si>
    <t xml:space="preserve"> &lt;= 5 years</t>
  </si>
  <si>
    <t>&gt; 5 year &lt;= 10 years</t>
  </si>
  <si>
    <t>&gt; 10 year &lt;= 20 years</t>
  </si>
  <si>
    <t>&gt; 20 years</t>
  </si>
  <si>
    <t>Average weighted maturity</t>
  </si>
  <si>
    <t>Of which environmentally sustainable (CCM)</t>
  </si>
  <si>
    <t>Of which stage 2 exposures</t>
  </si>
  <si>
    <t>Of which non-performing exposures</t>
  </si>
  <si>
    <t>Of which Stage 2 exposures</t>
  </si>
  <si>
    <t>Of which Scope 3 financed emissions</t>
  </si>
  <si>
    <t>Exposures towards sectors that highly contribute to climate change*</t>
  </si>
  <si>
    <t>A - Agriculture, forestry and fishing</t>
  </si>
  <si>
    <t>B - Mining and quarrying</t>
  </si>
  <si>
    <t xml:space="preserve">B.05 - Mining of coal and lignite </t>
  </si>
  <si>
    <t xml:space="preserve">B.06 - Extraction of crude petroleum and natural gas  </t>
  </si>
  <si>
    <t xml:space="preserve">B.07 - Mining of metal ores  </t>
  </si>
  <si>
    <t xml:space="preserve">B.08 - Other mining and quarrying </t>
  </si>
  <si>
    <t xml:space="preserve">B.09 - Mining support service activities </t>
  </si>
  <si>
    <t>C - Manufacturing</t>
  </si>
  <si>
    <t>C.10 - Manufacture of food products</t>
  </si>
  <si>
    <t>C.11 - Manufacture of beverages</t>
  </si>
  <si>
    <t>C.12 - Manufacture of tobacco products</t>
  </si>
  <si>
    <t>C.13 - Manufacture of textiles</t>
  </si>
  <si>
    <t>C.14 - Manufacture of wearing apparel</t>
  </si>
  <si>
    <t>C.15 - Manufacture of leather and related products</t>
  </si>
  <si>
    <t>C.16 - Manufacture of wood and of products of wood and cork, except furniture; manufacture of articles of straw and plaiting materials</t>
  </si>
  <si>
    <t xml:space="preserve">C.17 - Manufacture of pulp, paper and paperboard </t>
  </si>
  <si>
    <t>C.18 -  Printing and service activities related to printing</t>
  </si>
  <si>
    <t>C.19 -  Manufacture of coke oven products</t>
  </si>
  <si>
    <t xml:space="preserve">C.20 - Production of chemicals </t>
  </si>
  <si>
    <t>C.21 - Manufacture of pharmaceutical preparations</t>
  </si>
  <si>
    <t>C.22 - Manufacture of rubber products</t>
  </si>
  <si>
    <t>C.23 - Manufacture of other non-metallic mineral products</t>
  </si>
  <si>
    <t>C.24 - Manufacture of basic metals</t>
  </si>
  <si>
    <t>C.25 - Manufacture of fabricated metal products, except machinery and equipment</t>
  </si>
  <si>
    <t>C.26 - Manufacture of computer, electronic and optical products</t>
  </si>
  <si>
    <t>C.27 - Manufacture of electrical equipment</t>
  </si>
  <si>
    <t>C.28 - Manufacture of machinery and equipment n.e.c.</t>
  </si>
  <si>
    <t>C.29 - Manufacture of motor vehicles, trailers and semi-trailers</t>
  </si>
  <si>
    <t>C.30 - Manufacture of other transport equipment</t>
  </si>
  <si>
    <t>C.31 - Manufacture of furniture</t>
  </si>
  <si>
    <t>C.32 - Other manufacturing</t>
  </si>
  <si>
    <t>C.33 - Repair and installation of machinery and equipment</t>
  </si>
  <si>
    <t>D - Electricity, gas, steam and air conditioning supply</t>
  </si>
  <si>
    <t>D35.1 - Electric power generation, transmission and distribution</t>
  </si>
  <si>
    <t>D35.11 - Production of electricity</t>
  </si>
  <si>
    <t>D35.2 - Manufacture of gas; distribution of gaseous fuels through mains</t>
  </si>
  <si>
    <t>D35.3 - Steam and air conditioning supply</t>
  </si>
  <si>
    <t>E - Water supply; sewerage, waste management and remediation activities</t>
  </si>
  <si>
    <t>F - Construction</t>
  </si>
  <si>
    <t>F.41 - Construction of buildings</t>
  </si>
  <si>
    <t>F.42 - Civil engineering</t>
  </si>
  <si>
    <t>F.43 - Specialised construction activities</t>
  </si>
  <si>
    <t>G - Wholesale and retail trade; repair of motor vehicles and motorcycles</t>
  </si>
  <si>
    <t>H - Transportation and storage</t>
  </si>
  <si>
    <t>H.49 - Land transport and transport via pipelines</t>
  </si>
  <si>
    <t>H.50 - Water transport</t>
  </si>
  <si>
    <t>H.51 - Air transport</t>
  </si>
  <si>
    <t>H.52 - Warehousing and support activities for transportation</t>
  </si>
  <si>
    <t>H.53 - Postal and courier activities</t>
  </si>
  <si>
    <t>I - Accommodation and food service activities</t>
  </si>
  <si>
    <t>L - Real estate activities</t>
  </si>
  <si>
    <t>Exposures towards sectors other than those that highly contribute to climate change*</t>
  </si>
  <si>
    <t>K - Financial and insurance activities</t>
  </si>
  <si>
    <t>Exposures to other sectors (NACE codes J, M - U)</t>
  </si>
  <si>
    <t>TOTAL</t>
  </si>
  <si>
    <t>* In accordance with the Commission delegated regulation EU) 2020/1818 supplementing regulation (EU) 2016/1011 as regards minimum standards for EU Climate Transition Benchmarks and EU Paris-aligned Benchmarks -Climate Benchmark Standards Regulation - Recital 6: Sectors listed in Sections A to H and Section L of Annex I to Regulation (EC) No 1893/2006</t>
  </si>
  <si>
    <t>Counterparty sector</t>
  </si>
  <si>
    <t>Total gross carrying amount amount (in MEUR)</t>
  </si>
  <si>
    <t>Level of energy efficiency (EP score in kWh/m² of collateral)</t>
  </si>
  <si>
    <t>Level of energy efficiency (EPC label of collateral)</t>
  </si>
  <si>
    <t>Without EPC label of collateral</t>
  </si>
  <si>
    <t>0; &lt;= 100</t>
  </si>
  <si>
    <t>&gt; 100; &lt;= 200</t>
  </si>
  <si>
    <t>&gt; 200; &lt;= 300</t>
  </si>
  <si>
    <t>&gt; 300; &lt;= 400</t>
  </si>
  <si>
    <t>&gt; 400; &lt;= 500</t>
  </si>
  <si>
    <t>&gt; 500</t>
  </si>
  <si>
    <t>E</t>
  </si>
  <si>
    <t>F</t>
  </si>
  <si>
    <t>G</t>
  </si>
  <si>
    <t>Of which level of energy efficiency (EP score in kWh/m² of collateral) estimated</t>
  </si>
  <si>
    <t>Total EU area</t>
  </si>
  <si>
    <t>Of which Loans collateralised by commercial immovable property</t>
  </si>
  <si>
    <t>Of which Loans collateralised by residential immovable property</t>
  </si>
  <si>
    <t xml:space="preserve">Of which Collateral obtained by taking possession: residential and commercial immovable properties </t>
  </si>
  <si>
    <t>Of which Level of energy efficiency (EP score in kWh/m² of collateral) estimated</t>
  </si>
  <si>
    <t>Total non-EU area</t>
  </si>
  <si>
    <t>Sector</t>
  </si>
  <si>
    <t>NACE Sectors (a minima)</t>
  </si>
  <si>
    <t>Portfolio gross carrying amount (Mn EUR)</t>
  </si>
  <si>
    <t>Alignment metric**</t>
  </si>
  <si>
    <t>Year of reference</t>
  </si>
  <si>
    <t>Distance to IEA NZE2050 in % ***</t>
  </si>
  <si>
    <t>Target (year of reference + 3 years)</t>
  </si>
  <si>
    <t>Power</t>
  </si>
  <si>
    <t xml:space="preserve">Fossil fuel combustion </t>
  </si>
  <si>
    <t xml:space="preserve">Maritime transport </t>
  </si>
  <si>
    <t>Cement, clinker and lime production</t>
  </si>
  <si>
    <t xml:space="preserve">Iron and steel, coke, and metal ore production </t>
  </si>
  <si>
    <t>… potential additions relavant to the business model of the institution</t>
  </si>
  <si>
    <t>*** PiT distance to 2030 NZE2050 scenario in %  (for each metric)</t>
  </si>
  <si>
    <t>* List of NACE sectors to be considered</t>
  </si>
  <si>
    <t>IEA sector</t>
  </si>
  <si>
    <t>Column b - NACE Sectors (a minima) - Sectors required</t>
  </si>
  <si>
    <t>**Examples of metrics - non-exhaustive list. Institutions shall apply metrics defined by the IEA scenario</t>
  </si>
  <si>
    <t>Sector in the tempalte</t>
  </si>
  <si>
    <t>sector</t>
  </si>
  <si>
    <t>code</t>
  </si>
  <si>
    <t>shipping</t>
  </si>
  <si>
    <t>Average tonnes of CO2 per passenger-km
Average gCO₂/MJ 
and
Average share of high carbon technologies (ICE).</t>
  </si>
  <si>
    <t>power</t>
  </si>
  <si>
    <t>Average tonnes of CO2 per MWh 
and 
Average share of high carbon technologies (oil, gas, coal).</t>
  </si>
  <si>
    <t>oil and gas</t>
  </si>
  <si>
    <t>Average tons pf CO2 per GJ.
and
Average share of high carbon technologies (ICE).</t>
  </si>
  <si>
    <t>steel</t>
  </si>
  <si>
    <t>Average tonnes of CO2 per tonne of output
and
Average share of high carbon technologies (ICE).</t>
  </si>
  <si>
    <t>coal</t>
  </si>
  <si>
    <t>cement</t>
  </si>
  <si>
    <t>aviation</t>
  </si>
  <si>
    <t>Average share of sustainable aviation fuels
and
Average tonnes of CO2 per passenger-km</t>
  </si>
  <si>
    <t>automotive</t>
  </si>
  <si>
    <t>Average tonnes of CO2 per passenger-km
and
Average share of high carbon technologies (ICE).</t>
  </si>
  <si>
    <t>Gross carrying amount (aggregate)</t>
  </si>
  <si>
    <t>Gross carrying amount towards the counterparties compared to total gross carrying amount (aggregate)*</t>
  </si>
  <si>
    <t>Weighted average maturity</t>
  </si>
  <si>
    <t>Number of top 20 polluting firms included</t>
  </si>
  <si>
    <t xml:space="preserve">*For counterparties among the top 20 carbon emitting companies in the world
</t>
  </si>
  <si>
    <t>Variable: Geographical area subject to climate change physical risk - acute and chronic events</t>
  </si>
  <si>
    <t>Breakdown by maturity bucket</t>
  </si>
  <si>
    <t>of which exposures sensitive to impact from chronic climate change events</t>
  </si>
  <si>
    <t>of which exposures sensitive to impact from acute climate change events</t>
  </si>
  <si>
    <t>of which exposures sensitive to impact both from chronic and acute climate change events</t>
  </si>
  <si>
    <t>of which Stage 2 exposures</t>
  </si>
  <si>
    <t>Loans collateralised by residential immovable property</t>
  </si>
  <si>
    <t>Loans collateralised by commercial immovable property</t>
  </si>
  <si>
    <t>KPI</t>
  </si>
  <si>
    <t>% coverage (over total assets)*</t>
  </si>
  <si>
    <t>Climate change mitigation</t>
  </si>
  <si>
    <t>Climate change adaptation</t>
  </si>
  <si>
    <t>Total (Climate change mitigation + Climate change adaptation)</t>
  </si>
  <si>
    <t>GAR stock</t>
  </si>
  <si>
    <t>GAR flow</t>
  </si>
  <si>
    <t>* % of assets covered by the KPI over banks´ total assets</t>
  </si>
  <si>
    <t>Million EUR</t>
  </si>
  <si>
    <t>Disclosure reference date T</t>
  </si>
  <si>
    <t xml:space="preserve">Total gross carrying amount </t>
  </si>
  <si>
    <t>Climate Change Mitigation (CCM)</t>
  </si>
  <si>
    <t>Climate Change Adaptation (CCA)</t>
  </si>
  <si>
    <t>TOTAL (CCM + CCA)</t>
  </si>
  <si>
    <t>Of which towards taxonomy relevant sectors (Taxonomy-eligible)</t>
  </si>
  <si>
    <t>Of which environmentally sustainable (Taxonomy-aligned)</t>
  </si>
  <si>
    <t>Of which specialised lending</t>
  </si>
  <si>
    <t>Of which transitional</t>
  </si>
  <si>
    <t>Of which enabling</t>
  </si>
  <si>
    <t>Of which adaptation</t>
  </si>
  <si>
    <t>Of which transitional/adaptation</t>
  </si>
  <si>
    <t>GAR - Covered assets in both numerator and denominator</t>
  </si>
  <si>
    <t>Loans and advances, debt securities and equity instruments not HfT eligible for GAR calculation</t>
  </si>
  <si>
    <t xml:space="preserve">Financial corporations </t>
  </si>
  <si>
    <t>Debt securities, including UoP</t>
  </si>
  <si>
    <t>of which investment firms</t>
  </si>
  <si>
    <t>of which  management companies</t>
  </si>
  <si>
    <t>of which insurance undertakings</t>
  </si>
  <si>
    <t>Non-financial corporations (subject to NFRD disclosure obligations)</t>
  </si>
  <si>
    <t>of which loans collateralised by residential immovable property</t>
  </si>
  <si>
    <t>of which building renovation loans</t>
  </si>
  <si>
    <t>of which motor vehicle loans</t>
  </si>
  <si>
    <t>Local governments financing</t>
  </si>
  <si>
    <t>Housing financing</t>
  </si>
  <si>
    <t>Other local governments financing</t>
  </si>
  <si>
    <t xml:space="preserve">Collateral obtained by taking possession: residential and commercial immovable properties </t>
  </si>
  <si>
    <t>TOTAL GAR ASSETS</t>
  </si>
  <si>
    <t xml:space="preserve">Assets excluded from the numerator for GAR calculation (covered in the denominator) </t>
  </si>
  <si>
    <t>EU Non-financial corporations (not subject to NFRD disclosure obligations)</t>
  </si>
  <si>
    <t>Non-EU Non-financial corporations (not subject to NFRD disclosure obligations)</t>
  </si>
  <si>
    <t>Derivatives</t>
  </si>
  <si>
    <t>On demand interbank loans</t>
  </si>
  <si>
    <t>Cash and cash-related assets</t>
  </si>
  <si>
    <t>Other assets (e.g. Goodwill, commodities etc.)</t>
  </si>
  <si>
    <t>TOTAL ASSETS IN THE DENOMINATOR (GAR)</t>
  </si>
  <si>
    <t xml:space="preserve">  </t>
  </si>
  <si>
    <t>Sovereigns</t>
  </si>
  <si>
    <t>Central banks exposure</t>
  </si>
  <si>
    <t>Trading book</t>
  </si>
  <si>
    <t>TOTAL ASSETS EXCLUDED FROM NUMERATOR AND DENOMINATOR</t>
  </si>
  <si>
    <t>Disclosure reference date T: KPIs on stock</t>
  </si>
  <si>
    <t>Disclosure reference date T: KPIs on flows</t>
  </si>
  <si>
    <t>Proportion of eligible assets funding taxonomy relevant sectors</t>
  </si>
  <si>
    <t>Proportion of total assets covered</t>
  </si>
  <si>
    <t>Proportion of new eligible assets funding taxonomy relevant sectors</t>
  </si>
  <si>
    <t>Proportion of total new assets covered</t>
  </si>
  <si>
    <t>Of which environmentally sustainable</t>
  </si>
  <si>
    <t>%  (compared to total covered assets in the denominator)</t>
  </si>
  <si>
    <t>GAR</t>
  </si>
  <si>
    <t>Financial corporations</t>
  </si>
  <si>
    <t>of which management companies</t>
  </si>
  <si>
    <t>Non-financial corporations subject to NFRD disclosure obligations</t>
  </si>
  <si>
    <t>Local government financing</t>
  </si>
  <si>
    <t>Total GAR Assets</t>
  </si>
  <si>
    <t>of which loans collateralised by commercial immovable property</t>
  </si>
  <si>
    <t>TOTAL BTAR ASSETS</t>
  </si>
  <si>
    <t>Assets excluded from the numerator of BTAR (covered in the denominator)</t>
  </si>
  <si>
    <t>TOTAL ASSETS IN THE DENOMINATOR</t>
  </si>
  <si>
    <t xml:space="preserve">Other assets excluded from both the numerator and denominator for BTAR calculation </t>
  </si>
  <si>
    <t>BTAR</t>
  </si>
  <si>
    <t>EU Non-financial corporations not subject to NFRD disclosure obligations</t>
  </si>
  <si>
    <t>Non-EU country counterparties not subject to NFRD disclosure obligations</t>
  </si>
  <si>
    <t>Climate change mitigation (CCM)</t>
  </si>
  <si>
    <t>Climate change adaptation (CCA)</t>
  </si>
  <si>
    <t>Total (CCM + CCA)</t>
  </si>
  <si>
    <t>BTAR stock</t>
  </si>
  <si>
    <t>BTAR flow</t>
  </si>
  <si>
    <t xml:space="preserve"> </t>
  </si>
  <si>
    <t>Type of financial instrument</t>
  </si>
  <si>
    <t>Type of counterparty</t>
  </si>
  <si>
    <t>Gross carrying amount (million EUR)</t>
  </si>
  <si>
    <t>Type of risk mitigated (Climate change transition risk)</t>
  </si>
  <si>
    <t>Type of risk mitigated (Climate change physical risk)</t>
  </si>
  <si>
    <t>Qualitative information on the nature of the mitigating actions</t>
  </si>
  <si>
    <t>Bonds (e.g. green, sustainable, sustainability-linked under standards other than the EU standards)</t>
  </si>
  <si>
    <t>Other counterparties</t>
  </si>
  <si>
    <t>Loans (e.g. green, sustainable, sustainability-linked under standards other than the EU standards)</t>
  </si>
  <si>
    <t>Banking book- Climate Change transition risk: Credit quality of exposures by sector, emissions and residual maturity</t>
  </si>
  <si>
    <t>Banking book - Climate change transition risk: Loans collateralised by immovable property - Energy efficiency of the collateral</t>
  </si>
  <si>
    <t>Banking book - Climate change transition risk: Alignment metrics</t>
  </si>
  <si>
    <t>Banking book - Climate change transition risk: Exposures to top 20 carbon-intensive firms</t>
  </si>
  <si>
    <t>Summary of GAR KPIs</t>
  </si>
  <si>
    <t>GAR (%)</t>
  </si>
  <si>
    <t>Mitigating actions: BTAR</t>
  </si>
  <si>
    <t>Mitigating actions: Assets for the calculation of BTAR</t>
  </si>
  <si>
    <t>BTAR %</t>
  </si>
  <si>
    <t>Summary table - BTAR %</t>
  </si>
  <si>
    <t>Other climate change mitigating actions that are not covered in the EU Taxonomy</t>
  </si>
  <si>
    <t>ESG</t>
  </si>
  <si>
    <t>Loans collateralised</t>
  </si>
  <si>
    <t>Credit quality</t>
  </si>
  <si>
    <t>Alignment metrics</t>
  </si>
  <si>
    <t>Exposures to top firms</t>
  </si>
  <si>
    <t>Physical risk</t>
  </si>
  <si>
    <t>Summary of GAR</t>
  </si>
  <si>
    <t>GAR assets</t>
  </si>
  <si>
    <t>GAR %</t>
  </si>
  <si>
    <t>Other mitigating actions</t>
  </si>
  <si>
    <t>Assets for the calculation of BTAR, BTAR %</t>
  </si>
  <si>
    <t>Assets for the calculation of GAR</t>
  </si>
  <si>
    <t>Exposures subject to physical risk</t>
  </si>
  <si>
    <t>Exposures to top 20 carbon-intensive firms</t>
  </si>
  <si>
    <t>Loans collateralised by immovable property - Energy efficiency of the collateral</t>
  </si>
  <si>
    <t>Credit quality of exposures by sector, emissions and residual maturity</t>
  </si>
  <si>
    <t>Provisions</t>
  </si>
  <si>
    <t>Loans mandatorily at fair value through profit or loss</t>
  </si>
  <si>
    <t xml:space="preserve">The table contains changes in the stock of "defaulted" in accordance with the Article 178 of CRR. </t>
  </si>
  <si>
    <t>a</t>
  </si>
  <si>
    <t>b</t>
  </si>
  <si>
    <t>c</t>
  </si>
  <si>
    <t>d</t>
  </si>
  <si>
    <t>e</t>
  </si>
  <si>
    <t>f</t>
  </si>
  <si>
    <t>j</t>
  </si>
  <si>
    <t>k</t>
  </si>
  <si>
    <t>l</t>
  </si>
  <si>
    <t>m</t>
  </si>
  <si>
    <t>n</t>
  </si>
  <si>
    <t>o</t>
  </si>
  <si>
    <t>p</t>
  </si>
  <si>
    <t>Of which exposures towards companies excluded from EU Paris-aligned Benchmarks in accordance with points (d) to (g) of Article 12.1 and in accordance with Article 12.2 of Climate Benchmark Standards Regulation**</t>
  </si>
  <si>
    <t>Banking book - Climate change physical risk: Exposures subject to physical risk***</t>
  </si>
  <si>
    <t>Gross carrying amount (Mln EUR)*</t>
  </si>
  <si>
    <t>of which exposures sensitive to impact from climate change physical events**</t>
  </si>
  <si>
    <t xml:space="preserve">Other assets excluded from both the numerator and denominator for GAR calculation </t>
  </si>
  <si>
    <t>q</t>
  </si>
  <si>
    <t>r</t>
  </si>
  <si>
    <t>s</t>
  </si>
  <si>
    <t>t</t>
  </si>
  <si>
    <t>u</t>
  </si>
  <si>
    <t>v</t>
  </si>
  <si>
    <t>w</t>
  </si>
  <si>
    <t>x</t>
  </si>
  <si>
    <t>y</t>
  </si>
  <si>
    <t>z</t>
  </si>
  <si>
    <t>aa</t>
  </si>
  <si>
    <t>ab</t>
  </si>
  <si>
    <t>ac</t>
  </si>
  <si>
    <t>ad</t>
  </si>
  <si>
    <t>ae</t>
  </si>
  <si>
    <t>af</t>
  </si>
  <si>
    <t>of which: countercyclical capital buffer requirement</t>
  </si>
  <si>
    <t>of which: Global Systemically Important Institution (G-SII) or Other Systemically Important Institution (O-SII) buffer requirement</t>
  </si>
  <si>
    <r>
      <rPr>
        <vertAlign val="superscript"/>
        <sz val="8"/>
        <rFont val="Arial"/>
        <family val="2"/>
        <charset val="238"/>
      </rPr>
      <t>1</t>
    </r>
    <r>
      <rPr>
        <sz val="8"/>
        <rFont val="Arial"/>
        <family val="2"/>
        <charset val="238"/>
      </rPr>
      <t>Profit for financial year 2024 is included in retained earnings. The calculated dividend is taken into account in profit for the year</t>
    </r>
  </si>
  <si>
    <t>To identify the elements presented in this template, OTP Group used Refinitive's data platform to identify the 20 most carbon-intensive companies in the world. As a result, OTP Group has no exposure to the top 20 most carbon intensive companies. In line with our analysis the table has been left blank.</t>
  </si>
  <si>
    <t>MREL</t>
  </si>
  <si>
    <t>KM2</t>
  </si>
  <si>
    <t>Key metrics - MREL</t>
  </si>
  <si>
    <t>KM2: Key metrics - MREL</t>
  </si>
  <si>
    <t>Minimum requirement for own funds and eligible liabilities (MREL)</t>
  </si>
  <si>
    <t>Own funds and eligible liabilities, ratios and components</t>
  </si>
  <si>
    <t>1</t>
  </si>
  <si>
    <t xml:space="preserve">Own funds and eligible liabilities </t>
  </si>
  <si>
    <t>EU-1a</t>
  </si>
  <si>
    <t xml:space="preserve">Of which own funds and subordinated liabilities </t>
  </si>
  <si>
    <t>2</t>
  </si>
  <si>
    <t>Total risk exposure amount of the resolution group (TREA)</t>
  </si>
  <si>
    <t>3</t>
  </si>
  <si>
    <t>Own funds and eligible liabilities as a percentage of TREA (row1/row2)</t>
  </si>
  <si>
    <t>4</t>
  </si>
  <si>
    <t>Total exposure measure of the resolution group</t>
  </si>
  <si>
    <t>5</t>
  </si>
  <si>
    <t>Own funds and eligible liabilities as percentage of the total exposure measure</t>
  </si>
  <si>
    <t xml:space="preserve">Of which own funds or subordinated liabilities </t>
  </si>
  <si>
    <t>6a</t>
  </si>
  <si>
    <t>Does the subordination exemption in Article 72b(4) of the CRR apply? (5% exemption)</t>
  </si>
  <si>
    <t>6b</t>
  </si>
  <si>
    <t>Pro-memo item - Aggregate amount of permitted non-subordinated eligible liabilities in-struments If the subordination discretion  as per Article 72b(3) CRR is applied (max 3.5% exemption)</t>
  </si>
  <si>
    <t>6c</t>
  </si>
  <si>
    <t>Pro-memo item: If a capped subordination exemption applies under Article 72b (3) CRR, the amount of funding issued that ranks pari passu with excluded liabilities and that is recognised under row 1, divided by funding issued that ranks pari passu with excluded Liabilities and that would be recognised under row 1 if no cap was applied (%)</t>
  </si>
  <si>
    <t>MREL requirement expressed as percentage of the total risk exposure amount</t>
  </si>
  <si>
    <t xml:space="preserve">Of which to be met with own funds or subordinated liabilities* </t>
  </si>
  <si>
    <t>MREL requirement expressed as percentage of the total exposure measure</t>
  </si>
  <si>
    <t>*Subordination requirements will be applicable from 16 December 2024</t>
  </si>
  <si>
    <t>31.12.2025</t>
  </si>
  <si>
    <t>4a</t>
  </si>
  <si>
    <t>Total risk exposure pre-floor</t>
  </si>
  <si>
    <t>Common Equity Tier 1 ratio (%)</t>
  </si>
  <si>
    <t>5a</t>
  </si>
  <si>
    <t>Not applicable</t>
  </si>
  <si>
    <t>5b</t>
  </si>
  <si>
    <t>Common Equity Tier 1 ratio considering unfloored TREA (%)</t>
  </si>
  <si>
    <t>Tier 1 ratio (%)</t>
  </si>
  <si>
    <t>Tier 1 ratio considering unfloored TREA (%)</t>
  </si>
  <si>
    <t>7a</t>
  </si>
  <si>
    <t>7b</t>
  </si>
  <si>
    <t>Total capital ratio considering unfloored TREA (%)</t>
  </si>
  <si>
    <t>EU 7e</t>
  </si>
  <si>
    <t>EU 7f</t>
  </si>
  <si>
    <t>EU 7g</t>
  </si>
  <si>
    <t xml:space="preserve">Of which the standardised approach </t>
  </si>
  <si>
    <t xml:space="preserve">Of which the Foundation IRB (F-IRB) approach </t>
  </si>
  <si>
    <t>Of which slotting approach</t>
  </si>
  <si>
    <t>EU 4a</t>
  </si>
  <si>
    <t>Of which equities under the simple risk weighted approach</t>
  </si>
  <si>
    <t xml:space="preserve">Of which the Advanced IRB (A-IRB) approach </t>
  </si>
  <si>
    <t xml:space="preserve">Counterparty credit risk - CCR </t>
  </si>
  <si>
    <t>Of which internal model method (IMM)</t>
  </si>
  <si>
    <t>Of which exposures to a CCP</t>
  </si>
  <si>
    <t>Of which other CCR</t>
  </si>
  <si>
    <t>Credit valuation adjustments risk - CVA risk</t>
  </si>
  <si>
    <t xml:space="preserve">  Of which the standardised approach (SA)</t>
  </si>
  <si>
    <t>EU 10b</t>
  </si>
  <si>
    <t xml:space="preserve">  Of which the basic approach (F-BA and R-BA)</t>
  </si>
  <si>
    <t>EU 10c</t>
  </si>
  <si>
    <t xml:space="preserve">  Of which the simplified approach</t>
  </si>
  <si>
    <t xml:space="preserve">Settlement risk </t>
  </si>
  <si>
    <t>Securitisation exposures in the non-trading book (after the cap)</t>
  </si>
  <si>
    <t xml:space="preserve">Of which SEC-IRBA approach </t>
  </si>
  <si>
    <t>Of which SEC-ERBA (including IAA)</t>
  </si>
  <si>
    <t xml:space="preserve">Of which SEC-SA approach </t>
  </si>
  <si>
    <t>EU 19a</t>
  </si>
  <si>
    <t>Of which 1250% / deduction</t>
  </si>
  <si>
    <t>Of which the Alternative standardised approach (A-SA)</t>
  </si>
  <si>
    <t>EU 21a</t>
  </si>
  <si>
    <t>Of which the Simplified standardised approach (S-SA)</t>
  </si>
  <si>
    <t xml:space="preserve">Of which Alternative Internal Model Approach  (A-IMA) </t>
  </si>
  <si>
    <t>EU 22a</t>
  </si>
  <si>
    <t>Large exposures</t>
  </si>
  <si>
    <t>Reclassifications between the trading and non-trading books</t>
  </si>
  <si>
    <t>EU 24a</t>
  </si>
  <si>
    <t>Exposures to crypto-assets</t>
  </si>
  <si>
    <t>Amounts below the thresholds for deduction (subject
to 250% risk weight)</t>
  </si>
  <si>
    <t>Output floor applied (%)</t>
  </si>
  <si>
    <t>Floor adjustment (before application of transitional cap)</t>
  </si>
  <si>
    <t>Floor adjustment (after application of transitional cap)</t>
  </si>
  <si>
    <t>30.09.2025</t>
  </si>
  <si>
    <t>30.06.2025</t>
  </si>
  <si>
    <t>Cash balances at central banks and other demand deposits</t>
  </si>
  <si>
    <t>Sensitivity-based method</t>
  </si>
  <si>
    <t>General interest rate risk (GIRR)</t>
  </si>
  <si>
    <t>Equity risk (EQU)</t>
  </si>
  <si>
    <t>Commodity risk (COM)</t>
  </si>
  <si>
    <t>Foreign exchange risk (FX)</t>
  </si>
  <si>
    <t>Credit spread risk for non-securitisations (CSR)</t>
  </si>
  <si>
    <t>Credit spread risk for securitisation not included in the alternative correlation trading portfolio (non-ACTP CSR)</t>
  </si>
  <si>
    <t>Credit spread risk for securitisation included in the alternative correlation trading portfolio (ACTP CSR)</t>
  </si>
  <si>
    <t xml:space="preserve">Default risk </t>
  </si>
  <si>
    <t>Non-securitisations</t>
  </si>
  <si>
    <t>Securitisation not included in the alternative correlation trading portfolio (non-ACTP)</t>
  </si>
  <si>
    <t>Securitisation included in the alternative correlation trading portfolio (ACTP)</t>
  </si>
  <si>
    <t>Residual risk</t>
  </si>
  <si>
    <t>Exotic underlyings</t>
  </si>
  <si>
    <t>Other residual risks</t>
  </si>
  <si>
    <t>Total OFR ASA</t>
  </si>
  <si>
    <t>30.06.2026</t>
  </si>
  <si>
    <t>31.03.2026</t>
  </si>
  <si>
    <t>The capital requirement calculation of the Group for 2026 is based on IFRS data. The prudential filters and deductions have been applied in line with the CRR during the calculation of regulatory capital. The Group applied standardized capital calculation method regarding credit and market risk, standardized measurement approach (SMA) regarding the operational risk.</t>
  </si>
  <si>
    <t>n.a.</t>
  </si>
  <si>
    <t>LIQB table in text: 
OTP uses only the items in the LCR table to calculate the liquidity ratio. The Bank Group's liquidity reserves (HQLA) increased by € 885 million (2.8%) in the second quarter of 2026 and the net liquidity outflows also increased by € 1364 million (9.6%). The excess over the regulatory limit was ca. € 479 million lower than in the previous quarter. The Group’s consolidated LCR ratio decreased by around 14 percentage points to 212.3%. The level of liquidity reserves in relation to the risk profile did not change significantly, thereby still providing a reassuring cover for potentially arising liquidity risk events.</t>
  </si>
  <si>
    <t>Fair value changes of the hedged items in portfolio hedge of interest rate risk</t>
  </si>
  <si>
    <t>**</t>
  </si>
  <si>
    <t>GHG financed emissions (scope 1, scope 2 and scope 3 emissions of the counterparty) (in tons of CO2 equivalent)***</t>
  </si>
  <si>
    <t>** The bank is working on establishing the process for identifying exposures towards companies excluded from EU Paris-aligned Benchmarks. It requires specific data collection from the clients which is going to be incorporated into the client management process</t>
  </si>
  <si>
    <t>*** The Bank has available audited financed GHG emission estimates for December 31, 2025. For June 30, 2026, we applied the GHG intensity – defined as financed GHG / outstanding loan volume – of each industry as they were as at December 31, 2025 on the outstanding loan volumes as at the end of 2025. While the Bank had some emission data reported by its borrowers for 2025, this was the fraction of the total portfolio / total financed GHG emissions, thus most of our reported financed GHG emissions for 2025 are based on estimates relying on borrowers’ financial figures and GHG intensity factors from the PCAF/Exiobase dataset. Our reported financed GHG emissions for Q2 2026 rely entirely on estimates as indicated above.</t>
  </si>
  <si>
    <t xml:space="preserve"> 35.11</t>
  </si>
  <si>
    <t>tons of CO2eq / MWh produced</t>
  </si>
  <si>
    <t xml:space="preserve"> 23.51</t>
  </si>
  <si>
    <t>tons of CO2eq / tons of cement produced</t>
  </si>
  <si>
    <t xml:space="preserve"> 24.10</t>
  </si>
  <si>
    <t>tons of CO2eq / tons of steel produced</t>
  </si>
  <si>
    <t xml:space="preserve"> 24.42</t>
  </si>
  <si>
    <t>tons of CO2eq / tons of aluminium produced</t>
  </si>
  <si>
    <t xml:space="preserve">The Bank identifies customers with the relevant activities (electricity generation, cement, aluminum and steel production) once a year. Identification of clients’ activity is not possible solely based on NACE codes, therefore it requires manual data collection and qualitative assessment of clients’ activities. This approach cannot be standardised, therefore it is less reliable. Once relevant clients are identified, data are collected from clients (either from publicly available source or by direct client enquiry). The Bank is not in the position to assess the correctness of the data provided in all cases. The identification of clients and the data collection occurs each year in the May-June period based on customers loan outstanding as at the end of the prior year, emissions data are requested from clients for the prior year, too. </t>
  </si>
  <si>
    <t>For 2026Q2, we provided the outstanding loan volumes as of 30 June 2026 belonging to borrowers identified on the basis of their end-2025 loan volumes. We weighted borrowers’ physical GHG intensity indicators as for 2025 by their loan volumes as of 2026Q2. If a loan was disbursed to a client with the relevant acticity in the first half of 2026, its loan volume and alignmnt metrics are not included in this report – because the identification of clients and the underlying data collection cannot be performed in such a short term time period. These will be included only in the report of the subsequent year.</t>
  </si>
  <si>
    <t>For benchmarks, OTP Group relies on data published in the free dataset of IEA’s World Energy Outlook 2024 (WEO2024) for the Net Zero Scenario for 2030. A more up-to-date IEA scenario could not be applied as the IEA WEO 2025 does not include forecasts of emissions for 2030 (only for 2035).</t>
  </si>
  <si>
    <t>Physical risk (ALB)</t>
  </si>
  <si>
    <t>Albania</t>
  </si>
  <si>
    <t>AL01</t>
  </si>
  <si>
    <t>Northern Albania</t>
  </si>
  <si>
    <t>AL02</t>
  </si>
  <si>
    <t>Central Albania</t>
  </si>
  <si>
    <t>AL03</t>
  </si>
  <si>
    <t>Southern Albania</t>
  </si>
  <si>
    <t>Physical risk (BGR)</t>
  </si>
  <si>
    <t>Bulgaria</t>
  </si>
  <si>
    <t>BG311</t>
  </si>
  <si>
    <t>Vidin</t>
  </si>
  <si>
    <t>BG312</t>
  </si>
  <si>
    <t>Montana</t>
  </si>
  <si>
    <t>BG313</t>
  </si>
  <si>
    <t>Vratsa</t>
  </si>
  <si>
    <t>BG314</t>
  </si>
  <si>
    <t>Pleven</t>
  </si>
  <si>
    <t>BG315</t>
  </si>
  <si>
    <t>Lovech</t>
  </si>
  <si>
    <t>BG321</t>
  </si>
  <si>
    <t>Veliko Tarnovo</t>
  </si>
  <si>
    <t>BG322</t>
  </si>
  <si>
    <t>Gabrovo</t>
  </si>
  <si>
    <t>BG323</t>
  </si>
  <si>
    <t>Ruse</t>
  </si>
  <si>
    <t>BG324</t>
  </si>
  <si>
    <t>Razgrad</t>
  </si>
  <si>
    <t>BG325</t>
  </si>
  <si>
    <t>Silistra</t>
  </si>
  <si>
    <t>BG331</t>
  </si>
  <si>
    <t>Varna</t>
  </si>
  <si>
    <t>BG332</t>
  </si>
  <si>
    <t>Dobrich</t>
  </si>
  <si>
    <t>BG333</t>
  </si>
  <si>
    <t>Shumen</t>
  </si>
  <si>
    <t>BG334</t>
  </si>
  <si>
    <t>Targovishte</t>
  </si>
  <si>
    <t>BG341</t>
  </si>
  <si>
    <t>Burgas</t>
  </si>
  <si>
    <t>BG342</t>
  </si>
  <si>
    <t>Sliven</t>
  </si>
  <si>
    <t>BG343</t>
  </si>
  <si>
    <t>Yambol</t>
  </si>
  <si>
    <t>BG344</t>
  </si>
  <si>
    <t>Stara Zagora</t>
  </si>
  <si>
    <t>BG411</t>
  </si>
  <si>
    <t>Sofia (Capital)</t>
  </si>
  <si>
    <t>BG412</t>
  </si>
  <si>
    <t>Sofia Province</t>
  </si>
  <si>
    <t>BG413</t>
  </si>
  <si>
    <t>Blagoevgrad</t>
  </si>
  <si>
    <t>BG414</t>
  </si>
  <si>
    <t>Pernik</t>
  </si>
  <si>
    <t>BG415</t>
  </si>
  <si>
    <t>Kyustendil</t>
  </si>
  <si>
    <t>BG421</t>
  </si>
  <si>
    <t>Plovdiv</t>
  </si>
  <si>
    <t>BG422</t>
  </si>
  <si>
    <t>Haskovo</t>
  </si>
  <si>
    <t>BG423</t>
  </si>
  <si>
    <t>Pazardzhik</t>
  </si>
  <si>
    <t>BG424</t>
  </si>
  <si>
    <t>Smolyan</t>
  </si>
  <si>
    <t>BG425</t>
  </si>
  <si>
    <t>Kardzhali</t>
  </si>
  <si>
    <t>Physical risk (HRV)</t>
  </si>
  <si>
    <t>Croatia</t>
  </si>
  <si>
    <t>HR021</t>
  </si>
  <si>
    <t>Bjelovar-Bilogora County</t>
  </si>
  <si>
    <t>HR022</t>
  </si>
  <si>
    <t>Virovitica-Podravina County</t>
  </si>
  <si>
    <t>HR023</t>
  </si>
  <si>
    <t>Požega-Slavonia County</t>
  </si>
  <si>
    <t>HR024</t>
  </si>
  <si>
    <t>Brod-Posavina County</t>
  </si>
  <si>
    <t>HR025</t>
  </si>
  <si>
    <t>Osijek-Baranja County</t>
  </si>
  <si>
    <t>HR026</t>
  </si>
  <si>
    <t>Vukovar-Srijem County</t>
  </si>
  <si>
    <t>HR027</t>
  </si>
  <si>
    <t>Karlovac County</t>
  </si>
  <si>
    <t>HR028</t>
  </si>
  <si>
    <t>Sisak-Moslavina County</t>
  </si>
  <si>
    <t>HR031</t>
  </si>
  <si>
    <t>Primorje-Gorski Kotar County</t>
  </si>
  <si>
    <t>HR032</t>
  </si>
  <si>
    <t>Lika-Senj County</t>
  </si>
  <si>
    <t>HR033</t>
  </si>
  <si>
    <t>Zadar County</t>
  </si>
  <si>
    <t>HR034</t>
  </si>
  <si>
    <t>Šibenik-Knin County</t>
  </si>
  <si>
    <t>HR035</t>
  </si>
  <si>
    <t>Split-Dalmatia County</t>
  </si>
  <si>
    <t>HR036</t>
  </si>
  <si>
    <t>Istria County</t>
  </si>
  <si>
    <t>HR037</t>
  </si>
  <si>
    <t>Dubrovnik-Neretva County</t>
  </si>
  <si>
    <t>HR050</t>
  </si>
  <si>
    <t>City of Zagreb</t>
  </si>
  <si>
    <t>HR061</t>
  </si>
  <si>
    <t>Međimurje County</t>
  </si>
  <si>
    <t>HR062</t>
  </si>
  <si>
    <t>Varaždin County</t>
  </si>
  <si>
    <t>HR063</t>
  </si>
  <si>
    <t>Koprivnica-Križevci County</t>
  </si>
  <si>
    <t>HR064</t>
  </si>
  <si>
    <t>Krapina-Zagorje County</t>
  </si>
  <si>
    <t>HR065</t>
  </si>
  <si>
    <t>Zagreb County</t>
  </si>
  <si>
    <t>Physical risk (HUN)</t>
  </si>
  <si>
    <t>Hungary</t>
  </si>
  <si>
    <t>HU110</t>
  </si>
  <si>
    <t>Budapest</t>
  </si>
  <si>
    <t>HU120</t>
  </si>
  <si>
    <t>Pest County</t>
  </si>
  <si>
    <t>HU211</t>
  </si>
  <si>
    <t>Fejér County</t>
  </si>
  <si>
    <t>HU212</t>
  </si>
  <si>
    <t>Komárom-Esztergom County</t>
  </si>
  <si>
    <t>HU213</t>
  </si>
  <si>
    <t>Veszprém County</t>
  </si>
  <si>
    <t>HU221</t>
  </si>
  <si>
    <t>Győr-Moson-Sopron County</t>
  </si>
  <si>
    <t>HU222</t>
  </si>
  <si>
    <t>Vas County</t>
  </si>
  <si>
    <t>HU223</t>
  </si>
  <si>
    <t>Zala County</t>
  </si>
  <si>
    <t>HU231</t>
  </si>
  <si>
    <t>Baranya County</t>
  </si>
  <si>
    <t>HU232</t>
  </si>
  <si>
    <t>Somogy County</t>
  </si>
  <si>
    <t>HU233</t>
  </si>
  <si>
    <t>Tolna County</t>
  </si>
  <si>
    <t>HU311</t>
  </si>
  <si>
    <t>Borsod-Abaúj-Zemplén County</t>
  </si>
  <si>
    <t>HU312</t>
  </si>
  <si>
    <t>Heves County</t>
  </si>
  <si>
    <t>HU313</t>
  </si>
  <si>
    <t>Nógrád County</t>
  </si>
  <si>
    <t>HU321</t>
  </si>
  <si>
    <t>Hajdú-Bihar County</t>
  </si>
  <si>
    <t>HU322</t>
  </si>
  <si>
    <t>Jász-Nagykun-Szolnok County</t>
  </si>
  <si>
    <t>HU323</t>
  </si>
  <si>
    <t>Szabolcs-Szatmár-Bereg County</t>
  </si>
  <si>
    <t>HU331</t>
  </si>
  <si>
    <t>Bács-Kiskun County</t>
  </si>
  <si>
    <t>HU332</t>
  </si>
  <si>
    <t>Békés County</t>
  </si>
  <si>
    <t>HU333</t>
  </si>
  <si>
    <t>Csongrád-Csanád County</t>
  </si>
  <si>
    <t>Physical risk (MDA)</t>
  </si>
  <si>
    <t>Moldova</t>
  </si>
  <si>
    <t>MD111</t>
  </si>
  <si>
    <t>North Region</t>
  </si>
  <si>
    <t>MD112</t>
  </si>
  <si>
    <t>Centre Region</t>
  </si>
  <si>
    <t>MD113</t>
  </si>
  <si>
    <t>South Region</t>
  </si>
  <si>
    <t>MD114</t>
  </si>
  <si>
    <t>Autonomous Territorial Unit of Gagauzia</t>
  </si>
  <si>
    <t>MD115</t>
  </si>
  <si>
    <t>Municipality of Chișinău</t>
  </si>
  <si>
    <t>Physical risk (MNE)</t>
  </si>
  <si>
    <t>Montenegro</t>
  </si>
  <si>
    <t>ME01</t>
  </si>
  <si>
    <t>Northern Montenegro</t>
  </si>
  <si>
    <t>ME02</t>
  </si>
  <si>
    <t>Central Montenegro</t>
  </si>
  <si>
    <t>ME03</t>
  </si>
  <si>
    <t>Coastal Montenegro</t>
  </si>
  <si>
    <t>Physical risk (SVN)</t>
  </si>
  <si>
    <t>Slovenia</t>
  </si>
  <si>
    <t>SI031</t>
  </si>
  <si>
    <t>Pomurska Region</t>
  </si>
  <si>
    <t>SI032</t>
  </si>
  <si>
    <t>Podravska Region</t>
  </si>
  <si>
    <t>SI033</t>
  </si>
  <si>
    <t>Koroška Region</t>
  </si>
  <si>
    <t>SI034</t>
  </si>
  <si>
    <t>Savinjska Region</t>
  </si>
  <si>
    <t>SI035</t>
  </si>
  <si>
    <t>Zasavska Region</t>
  </si>
  <si>
    <t>SI036</t>
  </si>
  <si>
    <t>Posavska Region</t>
  </si>
  <si>
    <t>SI037</t>
  </si>
  <si>
    <t>Southeast Slovenia Region</t>
  </si>
  <si>
    <t>SI038</t>
  </si>
  <si>
    <t>Primorsko-Notranjska Region</t>
  </si>
  <si>
    <t>SI041</t>
  </si>
  <si>
    <t>Central Slovenia Region</t>
  </si>
  <si>
    <t>SI042</t>
  </si>
  <si>
    <t>Upper Carniola Region</t>
  </si>
  <si>
    <t>SI043</t>
  </si>
  <si>
    <t>Goriška Region</t>
  </si>
  <si>
    <t>SI044</t>
  </si>
  <si>
    <t>Coastal-Karst Region</t>
  </si>
  <si>
    <t>Physical risk (SRB)</t>
  </si>
  <si>
    <t>Serbia</t>
  </si>
  <si>
    <t>SRB02</t>
  </si>
  <si>
    <t>Serbia North</t>
  </si>
  <si>
    <t>SRB03</t>
  </si>
  <si>
    <t>Serbia South</t>
  </si>
  <si>
    <t>Physical risk (UKR)</t>
  </si>
  <si>
    <t>Ukraine</t>
  </si>
  <si>
    <t>UA01</t>
  </si>
  <si>
    <t>Macroregion 01</t>
  </si>
  <si>
    <t>UA02</t>
  </si>
  <si>
    <t>Macroregion 02</t>
  </si>
  <si>
    <t>UA03</t>
  </si>
  <si>
    <t>Macroregion 03</t>
  </si>
  <si>
    <t>UA04</t>
  </si>
  <si>
    <t>Macroregion 04</t>
  </si>
  <si>
    <t>UA05</t>
  </si>
  <si>
    <t>Macroregion 05</t>
  </si>
  <si>
    <t>UA06</t>
  </si>
  <si>
    <t>Macroregion 06</t>
  </si>
  <si>
    <t>UA07</t>
  </si>
  <si>
    <t>Macroregion 07</t>
  </si>
  <si>
    <t>UA08</t>
  </si>
  <si>
    <t>Macroregion 08</t>
  </si>
  <si>
    <t>Physical risk (UZB)</t>
  </si>
  <si>
    <t>Uzbekistan</t>
  </si>
  <si>
    <t>UZ01</t>
  </si>
  <si>
    <t>Tashkent</t>
  </si>
  <si>
    <t>UZ02</t>
  </si>
  <si>
    <t>North-Western Uzbekistan</t>
  </si>
  <si>
    <t>UZ03</t>
  </si>
  <si>
    <t>Central Uzbekistan</t>
  </si>
  <si>
    <t>UZ04</t>
  </si>
  <si>
    <t>Southern Uzbekistan</t>
  </si>
  <si>
    <t>UZ05</t>
  </si>
  <si>
    <t>Eastern Uzbekistan</t>
  </si>
  <si>
    <t>Physical risk (s999)</t>
  </si>
  <si>
    <t>Unclassified and Russia</t>
  </si>
  <si>
    <t>s999</t>
  </si>
  <si>
    <t>Repossessed collaterals</t>
  </si>
  <si>
    <t>I – Accommodation and food service activities</t>
  </si>
  <si>
    <t>J – Information and communication</t>
  </si>
  <si>
    <t>K – Financial and insurance activities</t>
  </si>
  <si>
    <t>M – Professional, scientific and technical activities</t>
  </si>
  <si>
    <t>N – Administrative and support service activities</t>
  </si>
  <si>
    <t>O – Public administration and defence; compulsory social security</t>
  </si>
  <si>
    <t>P – Education</t>
  </si>
  <si>
    <t>Q – Human health and social work activities</t>
  </si>
  <si>
    <t>R – Arts, entertainment and recreation</t>
  </si>
  <si>
    <t>S – Other service activities</t>
  </si>
  <si>
    <t>T – Activities of households as employers; undifferentiated goods- and services-producing activities of households for own use</t>
  </si>
  <si>
    <t>U – Activities of extraterritorial organisations and bodies</t>
  </si>
  <si>
    <t>*** This section presents the methodological background, database-building approach and scope of application of physical risk assessments.
In line with supervisory expectations, OTP has developed its methodological framework for measuring, quantifying and assessing climate change-related and other environmental risks. As part of this framework, OTP applies a climate risk model that establishes a link between climate-related risk drivers and financial risks and assesses physical climate risk exposure on the basis of the financial characteristics and geographical location of the companies financed by the bank. OTP’s climate risk assessment takes into account both acute and chronic physical risk drivers and incorporates available insurance information into the risk assessment. In order to identify geographical areas exposed to specific climate-related hazards, a geospatial-data-based reference database has been developed, enabling the identification of exposures affected by acute and chronic events.
As part of mapping potential data sources, the acute and chronic physical risks that may be relevant in the operating countries of the banking group and may have a significant impact on the affected exposures were identified. Following an assessment of the data content, geographical coverage and accessibility of various online data sources, the underlying data for the ESG physical risk database were obtained and processed. For Hungary, the physical risk assessment covers the following risk types: heat risk, drought risk, storm risk, heavy precipitation risk, frost risk and flood risk.</t>
  </si>
  <si>
    <t>Physical risk exposure for Hungary:
Drought risk: In Hungary, the Pálfai Drought Index (PAI) is a widely used indicator for the quantitative characterisation of droughts and has been applied primarily for agricultural and water management purposes since the early 1980s. OTP Bank uses the modified Pálfai Drought Index in its physical risk assessment. The underlying data required for calculating the index are sourced from the meteorological database of the Hungarian Meteorological Service. OMSZ makes its monitoring and measurement data, the forecasts of the models it operates, and other weather and climate information available free of charge and for unrestricted use via an open data server.
Flood risk: Pursuant to Directive 2007/60/EC on the assessment and management of flood risks, Hungary is required to assess significant flood risks affecting its territory, map the potential extent of flood inundation, and identify the potential adverse consequences of future flood events. Three main types of flood are taken into account in the assessment of flood hazards: fluvial floods associated with river sections protected by dykes, flash floods or pluvial floods occurring along river and stream sections not protected by dykes, and excess water or inland inundations. In its assessment, OTP Bank examines high-probability flood events, for which the likely return period is at least 100 years. The event data provider for flood data is the General Directorate of Water Management, based on the related country reports and geospatial datasets.
Heavy precipitation risk: The heavy precipitation index indicates the number of days in a given year on which the daily precipitation total exceeds 45 mm. This indicator is particularly relevant for assessing the vulnerability of agriculture, water management, transport and urban infrastructure. The underlying data required for identifying extremely heavy precipitation days are provided by the meteorological database of the Hungarian Meteorological Service. OMSZ makes its monitoring and measurement data, the forecasts of the models it operates, and other weather and climate information available free of charge and for unrestricted use via an open data server.
Storm risk: The storm risk index indicates the number of days in a given year on which the speed of the strongest wind gust reaches or exceeds 20 m/s. The indicator is suitable for spatial identification and assessment of physical risks arising from extreme wind conditions. The underlying data required for identifying storm days are sourced from the meteorological database of the Hungarian Meteorological Service. OMSZ makes its monitoring and measurement data, the forecasts of the models it operates, and other weather and climate information available free of charge and for unrestricted use via an open data server.
Frost risk: The frost risk index indicates the number of days in a given year on which the minimum temperature measured at 2 meters above ground level does not exceed 2 °C. Late spring frosts may have a significant impact, particularly on agricultural and forestry activities; therefore, this indicator is relevant for the assessment of physical climate risks. The underlying data required for identifying frost days are provided by the meteorological database of the Hungarian Meteorological Service. OMSZ makes its monitoring and measurement data, the forecasts of the models it operates, and other weather and climate information available free of charge and for unrestricted use via an open data server.</t>
  </si>
  <si>
    <t>* The total gross carrying amount includes data for the following country: Hungary. For Hungary, the data are available at NUTS3 level.</t>
  </si>
  <si>
    <t xml:space="preserve">** This section includes data on exposures in the banking book to non-financial corporations exposed to chronic and acute climate-related hazards. The table presents data by sector of economic activity and by the geographical location of the client or the collateral for sectors and geographical areas exposed to acute and chronic climate change events. </t>
  </si>
  <si>
    <t>*** This section presents the methodological background, database-building approach and scope of application of physical risk assessments.
In line with supervisory expectations, OTP has developed its methodological framework for measuring, quantifying and assessing climate change-related and other environmental risks. As part of this framework, OTP applies a climate risk model that establishes a link between climate-related risk drivers and financial risks and assesses physical climate risk exposure on the basis of the financial characteristics and geographical location of the companies financed by the bank. OTP’s climate risk assessment takes into account both acute and chronic physical risk drivers and incorporates available insurance information into the risk assessment. In order to identify geographical areas exposed to specific climate-related hazards, a geospatial-data-based reference database has been developed, enabling the identification of exposures affected by acute and chronic events.
As part of mapping potential data sources, the acute and chronic physical risks that may be relevant in the operating countries of the banking group and may have a significant impact on the affected exposures were identified. Following an assessment of the data content, geographical coverage and accessibility of various online data sources, the underlying data for the ESG physical risk database were obtained and processed. The physical risk assessments for Albania were carried out with the following physical risks: heatwave risk, erosion risk, sea spreading risk, air pollution risk, drought risk, earthquake risk, flood risk, forest burnt risk, frost risk, gusts risk, landslide risk, mean species abundance risk, heavy precipitation risk.</t>
  </si>
  <si>
    <t>Physical risk for Albania:
Heatwave risk: Number of days within an event with temperatures exceeding 30°C for three consecutive days within a year. 
Data sources: Copernicus EDO.
Soil erosion risk: Gross soil erosion rates according to the erosion potential model (EPM versus mEPM). 
Values for soil erosion: 
•	1: 0-1 t/hectare/year
•	2: 1-3 t/h/year
•	3: 3-5 t/h/year
•	4: 5-10 t/h/year
•	5: 10-20 t/h/year
•	6: &gt;20 t/h/year
Data sources: GSE: Global Soil Erodibility – ESDAC, EPM: Erosion Potential Method – ESDAC.
Sea spreading risk: Area under sea with a sea level rise of 1m (in hectares),
Data source: USGS Earth Explorer
Air pollution risk: Number of days with PM10 exceeding an average value of 45 (µg/m³) within a year.
Data source: Copernicus Atmosphere Monitoring Service
Drought risk: Average of the number of "Alert" signals within a year based on the CDI index with a 10-day resolution.
Data source: Copernicus EDO.
Earthquake risk: Maximum surface acceleration value for earthquakes (m/s2) with a 10% chance of occurring every 50 years in regional maxima.
Data source: Global Seismic Hazard Map – GEM.
Flood risk: Ratio of potentially 50 yearly flood discharges to the area of the region.
Wildfires risk: Percentage of forest area burnt in the period 2001-2023 compared to the area of forests in the region.
Data source: JRC Open Data – CEMS EFAS
Spring frost risk: Number of spring frost days (minimum temperature &lt;0°C).
Data sources: Copernicus EDO.
Windstorm risk: Maximum 3-second gust at 10 meters over a 72-hour period - annual average (m/s) (2000-2011).
Data source: Copernicus Climate Data Store.
Landslide risk: Probability of landslides: 1: Low chance; 2: Moderately low chance; 3: Medium chance; 4: Moderately high chance; 5: High chance.
Data source: ELSUS v2 – ESDAC
Biodiversity loss risk: MSA (Mean Species Abundance) value, 0 to 1, where 1 is near-natural and 0 is depredation (total extinction of native species).
Data source: GLOBIO.
Extreme precipitation risk: Number of days with precipitation within a year (20mm&lt; ; 2010-2019 average).
Data source: Copernicus Climate Data Store</t>
  </si>
  <si>
    <t>* The total gross book value includes data for the following countries: Albania. For Albania, the data are presented at Administrative District Boundaries level 1.</t>
  </si>
  <si>
    <t xml:space="preserve">*** This section presents the methodological background, database-building approach and scope of application of physical risk assessments.
In line with supervisory expectations, OTP has developed its methodological framework for measuring, quantifying and assessing climate change-related and other environmental risks. As part of this framework, OTP applies a climate risk model that establishes a link between climate-related risk drivers and financial risks and assesses physical climate risk exposure on the basis of the financial characteristics and geographical location of the companies financed by the bank. OTP’s climate risk assessment takes into account both acute and chronic physical risk drivers and incorporates available insurance information into the risk assessment. In order to identify geographical areas exposed to specific climate-related hazards, a geospatial-data-based reference database has been developed, enabling the identification of exposures affected by acute and chronic events.
As part of mapping potential data sources, the acute and chronic physical risks that may be relevant in the operating countries of the banking group and may have a significant impact on the affected exposures were identified. Following an assessment of the data content, geographical coverage and accessibility of various online data sources, the underlying data for the ESG physical risk database were obtained and processed. The physical risk assessments for Bulgaria were carried out with the following physical risks: drought risk, flood risk, heatwave risk, fire risk, wind risk. </t>
  </si>
  <si>
    <t xml:space="preserve">Physical risk for Bulgaria:
Heatwave risk: Heat wave days (HWD) is number of hot days in a year using specific definitions.
Drought risk: Mean length of dry spells is mean length of dry spells with a minimum of 5 days within a year.
Floods risk: Annual maximum daily precipitation. To compute the total precipitation sum over the aggregation period, a conversion factor should be applied of 3600x24x1000x365 (average number of days per year).
Fire risk: Fire Weather Index (FWI) – 45 is days - the values in the middle of each EFFIS class (i.e., 15, 30, 45) were selected as thresholds for moderate/high/very high fire danger class.
Wind risk: Wind speed	 is magnitude of the two-dimensional horizontal air velocity near the surface, measured in m s-1
The climate indicator scoring takes into account the baseline average range (short-term) and the percent change for 2030 (medium-term) and 2050 (long-term) projections of the indicator for each specific location. The climate hazard data is sourced from Copernicus Climate Data Store (https://cds.climate.copernicus.eu/#!/home) at the geocoordinates level and reflects RCP4.5 (Representative Concentration Pathways (RCPs) model changes in atmospheric concentrations of greenhouse gases at different radiative levels. RCP 4.5 is an intermediate scenario which would likely result in 2.4°C global warming. Under RCP 4.5, global emissions peaking in 2040 and falling rapidly thereafter until 2080. RCP 4.5 is feasible to combine with the Shared Socioeconomic Pathways) scenario of the International Panel on Climate Change, IPCC. </t>
  </si>
  <si>
    <t>* The total gross book value includes data for the following countries: Bulgaria. For Bulgaria, the data are broken down at NUTS3 level.</t>
  </si>
  <si>
    <t>*** This section presents the methodological background, database-building approach and scope of application of physical risk assessments.
In line with supervisory expectations, OTP has developed its methodological framework for measuring, quantifying and assessing climate change-related and other environmental risks. As part of this framework, OTP applies a climate risk model that establishes a link between climate-related risk drivers and financial risks and assesses physical climate risk exposure on the basis of the financial characteristics and geographical location of the companies financed by the bank. OTP’s climate risk assessment takes into account both acute and chronic physical risk drivers and incorporates available insurance information into the risk assessment. In order to identify geographical areas exposed to specific climate-related hazards, a geospatial-data-based reference database has been developed, enabling the identification of exposures affected by acute and chronic events.
As part of mapping potential data sources, the acute and chronic physical risks that may be relevant in the operating countries of the banking group and may have a significant impact on the affected exposures were identified. Following an assessment of the data content, geographical coverage and accessibility of various online data sources, the underlying data for the ESG physical risk database were obtained and processed. The physical risk assessments for Croatia were carried out with the following physical risks: heatwave risk, erosion risk, sea spreading risk, air pollution risk, drought risk, earthquake risk, flood risk, forest burnt risk, frost risk, gusts risk, landslide risk, mean species abundance risk, heavy precipitation risk.</t>
  </si>
  <si>
    <t>Physical risk for Croatia:
Heatwave risk: Number of days within an event with temperatures exceeding 30°C for three consecutive days within a year. 
Data sources: Copernicus EDO.
Soil erosion risk: Gross soil erosion rates according to the erosion potential model (EPM versus mEPM). 
Values for soil erosion: 
•	1: 0-1 t/hectare/year
•	2: 1-3 t/h/year
•	3: 3-5 t/h/year
•	4: 5-10 t/h/year
•	5: 10-20 t/h/year
•	6: &gt;20 t/h/year
Data sources: GSE: Global Soil Erodibility – ESDAC, EPM: Erosion Potential Method – ESDAC.
Sea spreading risk: Area under sea with a sea level rise of 1m (in hectares),
Data source: USGS Earth Explorer
Air pollution risk: Number of days with PM10 exceeding an average value of 45 (µg/m³) within a year.
Data source: Copernicus Atmosphere Monitoring Service
Drought risk: Average of the number of "Alert" signals within a year based on the CDI index with a 10-day resolution.
Data source: Copernicus EDO.
Earthquake risk: Maximum surface acceleration value for earthquakes (m/s2) with a 10% chance of occurring every 50 years in regional maxima.
Data source: Global Seismic Hazard Map – GEM.
Flood risk: Ratio of potentially 50 yearly flood discharges to the area of the region.
Wildfires risk: Percentage of forest area burnt in the period 2001-2023 compared to the area of forests in the region.
Data source: Waterways – OpenStreetMap Export.
Spring frost risk: Number of spring frost days (minimum temperature &lt;0°C).
Data sources: Copernicus EDO.
Windstorm risk: Maximum 3-second gust at 10 meters over a 72-hour period - annual average (m/s) (2000-2011).
Data source: Copernicus Climate Data Store.
Landslide risk: Probability of landslides: 1: Low chance; 2: Moderately low chance; 3: Medium chance; 4: Moderately high chance; 5: High chance.
Data source: ELSUS v2 – ESDAC
Biodiversity loss risk: MSA (Mean Species Abundance) value, 0 to 1, where 1 is near-natural and 0 is depredation (total extinction of native species).
Data source: GLOBIO.
Extreme precipitation risk: Number of days with precipitation within a year (20mm&lt; ; 2010-2019 average).
Data source: Copernicus Climate Data Store</t>
  </si>
  <si>
    <t>* The total gross book value includes data for the following countries: Croatia. For Croatia, the data are broken down at NUTS3 level.</t>
  </si>
  <si>
    <t>*** This section presents the methodological background, database-building approach and scope of application of physical risk assessments.
In line with supervisory expectations, OTP has developed its methodological framework for measuring, quantifying and assessing climate change-related and other environmental risks. As part of this framework, OTP applies a climate risk model that establishes a link between climate-related risk drivers and financial risks and assesses physical climate risk exposure on the basis of the financial characteristics and geographical location of the companies financed by the bank. OTP’s climate risk assessment takes into account both acute and chronic physical risk drivers and incorporates available insurance information into the risk assessment. In order to identify geographical areas exposed to specific climate-related hazards, a geospatial-data-based reference database has been developed, enabling the identification of exposures affected by acute and chronic events.
As part of mapping potential data sources, the acute and chronic physical risks that may be relevant in the operating countries of the banking group and may have a significant impact on the affected exposures were identified. Following an assessment of the data content, geographical coverage and accessibility of various online data sources, the underlying data for the ESG physical risk database were obtained and processed. The physical risk assessments for Moldova were carried out with the following physical risks: heatwave risk, erosion risk, sea spreading risk, air pollution risk, drought risk, earthquake risk, flood risk, forest burnt risk, frost risk, gusts risk, landslide risk, mean species abundance risk, heavy precipitation risk.</t>
  </si>
  <si>
    <t>Physical risk for Moldova:
Heatwave risk: Number of days within an event with temperatures exceeding 30°C for three consecutive days within a year. 
Data sources: Copernicus EDO.
Soil erosion risk: Gross soil erosion rates according to the erosion potential model (EPM versus mEPM). 
Values for soil erosion: 
•	1: 0-1 t/hectare/year
•	2: 1-3 t/h/year
•	3: 3-5 t/h/year
•	4: 5-10 t/h/year
•	5: 10-20 t/h/year
•	6: &gt;20 t/h/year
Data sources: GSE: Global Soil Erodibility – ESDAC, EPM: Erosion Potential Method – ESDAC.
Sea spreading risk: Area under sea with a sea level rise of 1m (in hectares),
Data source: USGS Earth Explorer
Air pollution risk: Number of days with PM10 exceeding an average value of 45 (µg/m³) within a year.
Data source: Copernicus Atmosphere Monitoring Service
Drought risk: Average of the number of "Alert" signals within a year based on the CDI index with a 10-day resolution.
Data source: Copernicus EDO.
Earthquake risk: Maximum surface acceleration value for earthquakes (m/s2) with a 10% chance of occurring every 50 years in regional maxima.
Data source: Global Seismic Hazard Map – GEM.
Flood risk: Ratio of potentially 50 yearly flood discharges to the area of the region.
Wildfires risk: Percentage of forest area burnt in the period 2001-2023 compared to the area of forests in the region.
Data source: JRC Open Data – CEMS EFAS.
Spring frost risk: Number of spring frost days (minimum temperature &lt;0°C).
Data sources: Copernicus EDO.
Windstorm risk: Maximum 3-second gust at 10 meters over a 72-hour period - annual average (m/s) (2000-2011).
Data source: Copernicus Climate Data Store.
Landslide risk: Probability of landslides: 1: Low chance; 2: Moderately low chance; 3: Medium chance; 4: Moderately high chance; 5: High chance.
Data source: ELSUS v2 – ESDAC
Biodiversity loss risk: MSA (Mean Species Abundance) value, 0 to 1, where 1 is near-natural and 0 is depredation (total extinction of native species).
Data source: GLOBIO.
Extreme precipitation risk: Number of days with precipitation within a year (20mm&lt; ; 2010-2019 average).
Data source: Copernicus Climate Data Store</t>
  </si>
  <si>
    <t>* The total gross book value includes data for the following countries: Moldova. For Moldova, the data are presented at Administrative District Boundaries level 1.</t>
  </si>
  <si>
    <t>*** This section presents the methodological background, database-building approach and scope of application of physical risk assessments.
In line with supervisory expectations, OTP has developed its methodological framework for measuring, quantifying and assessing climate change-related and other environmental risks. As part of this framework, OTP applies a climate risk model that establishes a link between climate-related risk drivers and financial risks and assesses physical climate risk exposure on the basis of the financial characteristics and geographical location of the companies financed by the bank. OTP’s climate risk assessment takes into account both acute and chronic physical risk drivers and incorporates available insurance information into the risk assessment. In order to identify geographical areas exposed to specific climate-related hazards, a geospatial-data-based reference database has been developed, enabling the identification of exposures affected by acute and chronic events.
As part of mapping potential data sources, the acute and chronic physical risks that may be relevant in the operating countries of the banking group and may have a significant impact on the affected exposures were identified. Following an assessment of the data content, geographical coverage and accessibility of various online data sources, the underlying data for the ESG physical risk database were obtained and processed. The physical risk assessments for Montenegro were carried out with the following physical risks: heatwave risk, erosion risk, sea spreading risk, air pollution risk, drought risk, earthquake risk, flood risk, forest burnt risk, frost risk, gusts risk, landslide risk, mean species abundance risk, heavy precipitation risk.</t>
  </si>
  <si>
    <t>Physical risk for Montenegro:
Heatwave risk: Number of days within an event with temperatures exceeding 30°C for three consecutive days within a year. 
Data sources: Copernicus EDO.
Soil erosion risk: Gross soil erosion rates according to the erosion potential model (EPM versus mEPM). 
Values for soil erosion: 
•	1: 0-1 t/hectare/year
•	2: 1-3 t/h/year
•	3: 3-5 t/h/year
•	4: 5-10 t/h/year
•	5: 10-20 t/h/year
•	6: &gt;20 t/h/year
Data sources: GSE: Global Soil Erodibility – ESDAC, EPM: Erosion Potential Method – ESDAC.
Sea spreading risk: Area under sea with a sea level rise of 1m (in hectares),
Data source: USGS Earth Explorer
Air pollution risk: Number of days with PM10 exceeding an average value of 45 (µg/m³) within a year.
Data source: Copernicus Atmosphere Monitoring Service
Drought risk: Average of the number of "Alert" signals within a year based on the CDI index with a 10-day resolution.
Data source: Copernicus EDO.
Earthquake risk: Maximum surface acceleration value for earthquakes (m/s2) with a 10% chance of occurring every 50 years in regional maxima.
Data source: Global Seismic Hazard Map – GEM.
Flood risk: Ratio of potentially 50 yearly flood discharges to the area of the region.
Wildfires risk: Percentage of forest area burnt in the period 2001-2023 compared to the area of forests in the region.
Data source: JRC Open Data – CEMS EFAS.
Spring frost risk: Number of spring frost days (minimum temperature &lt;0°C).
Data sources: Copernicus EDO.
Windstorm risk: Maximum 3-second gust at 10 meters over a 72-hour period - annual average (m/s) (2000-2011).
Data source: Copernicus Climate Data Store.
Landslide risk: Probability of landslides: 1: Low chance; 2: Moderately low chance; 3: Medium chance; 4: Moderately high chance; 5: High chance.
Data source: ELSUS v2 – ESDAC
Biodiversity loss risk: MSA (Mean Species Abundance) value, 0 to 1, where 1 is near-natural and 0 is depredation (total extinction of native species).
Data source: GLOBIO.
Extreme precipitation risk: Number of days with precipitation within a year (20mm&lt; ; 2010-2019 average).
Data source: Copernicus Climate Data Store</t>
  </si>
  <si>
    <t>* The total gross book value includes data for the following countries: Montenegro. For Montenegro, the data are presented at Administrative District Boundaries level 1.</t>
  </si>
  <si>
    <t>*** This section presents the methodological background, database-building approach and scope of application of physical risk assessments.
In line with supervisory expectations, OTP has developed its methodological framework for measuring, quantifying and assessing climate change-related and other environmental risks. As part of this framework, OTP applies a climate risk model that establishes a link between climate-related risk drivers and financial risks and assesses physical climate risk exposure on the basis of the financial characteristics and geographical location of the companies financed by the bank. OTP’s climate risk assessment takes into account both acute and chronic physical risk drivers and incorporates available insurance information into the risk assessment. In order to identify geographical areas exposed to specific climate-related hazards, a geospatial-data-based reference database has been developed, enabling the identification of exposures affected by acute and chronic events.
As part of mapping potential data sources, the acute and chronic physical risks that may be relevant in the operating countries of the banking group and may have a significant impact on the affected exposures were identified. Following an assessment of the data content, geographical coverage and accessibility of various online data sources, the underlying data for the ESG physical risk database were obtained and processed. The physical risk assessments for Serbia were carried out with the following physical risks: heatwave risk, erosion risk, sea spreading risk, air pollution risk, drought risk, earthquake risk, flood risk, forest burnt risk, frost risk, gusts risk, landslide risk, mean species abundance risk, heavy precipitation risk.</t>
  </si>
  <si>
    <t>Physical risk for Serbia:
Heatwave risk: Number of days within an event with temperatures exceeding 30°C for three consecutive days within a year. 
Data sources: Copernicus EDO.
Soil erosion risk: Gross soil erosion rates according to the erosion potential model (EPM versus mEPM). 
Values for soil erosion: 
•	1: 0-1 t/hectare/year
•	2: 1-3 t/h/year
•	3: 3-5 t/h/year
•	4: 5-10 t/h/year
•	5: 10-20 t/h/year
•	6: &gt;20 t/h/year
Data sources: GSE: Global Soil Erodibility – ESDAC, EPM: Erosion Potential Method – ESDAC.
Sea spreading risk: Area under sea with a sea level rise of 1m (in hectares),
Data source: USGS Earth Explorer
Air pollution risk: Number of days with PM10 exceeding an average value of 45 (µg/m³) within a year.
Data source: Copernicus Atmosphere Monitoring Service
Drought risk: Average of the number of "Alert" signals within a year based on the CDI index with a 10-day resolution.
Data source: Copernicus EDO.
Earthquake risk: Maximum surface acceleration value for earthquakes (m/s2) with a 10% chance of occurring every 50 years in regional maxima.
Data source: Global Seismic Hazard Map – GEM.
Flood risk: Ratio of potentially 50 yearly flood discharges to the area of the region.
Wildfires risk: Percentage of forest area burnt in the period 2001-2023 compared to the area of forests in the region.
Data source: JRC Open Data – CEMS EFAS.
Spring frost risk: Number of spring frost days (minimum temperature &lt;0°C).
Data sources: Copernicus EDO.
Windstorm risk: Maximum 3-second gust at 10 meters over a 72-hour period - annual average (m/s) (2000-2011).
Data source: Copernicus Climate Data Store.
Landslide risk: Probability of landslides: 1: Low chance; 2: Moderately low chance; 3: Medium chance; 4: Moderately high chance; 5: High chance.
Data source: ELSUS v2 – ESDAC
Biodiversity loss risk: MSA (Mean Species Abundance) value, 0 to 1, where 1 is near-natural and 0 is depredation (total extinction of native species).
Data source: GLOBIO.
Extreme precipitation risk: Number of days with precipitation within a year (20mm&lt; ; 2010-2019 average).
Data source: Copernicus Climate Data Store</t>
  </si>
  <si>
    <t>* The total gross book value includes data for the following countries: Serbia. For Serbia, the data are presented at Administrative District Boundaries level 1.</t>
  </si>
  <si>
    <t>*** This section presents the methodological background, database-building approach and scope of application of physical risk assessments.
In line with supervisory expectations, OTP has developed its methodological framework for measuring, quantifying and assessing climate change-related and other environmental risks. As part of this framework, OTP applies a climate risk model that establishes a link between climate-related risk drivers and financial risks and assesses physical climate risk exposure on the basis of the financial characteristics and geographical location of the companies financed by the bank. OTP’s climate risk assessment takes into account both acute and chronic physical risk drivers and incorporates available insurance information into the risk assessment. In order to identify geographical areas exposed to specific climate-related hazards, a geospatial-data-based reference database has been developed, enabling the identification of exposures affected by acute and chronic events.
As part of mapping potential data sources, the acute and chronic physical risks that may be relevant in the operating countries of the banking group and may have a significant impact on the affected exposures were identified. Following an assessment of the data content, geographical coverage and accessibility of various online data sources, the underlying data for the ESG physical risk database were obtained and processed. The physical risk assessments for Slovenia were carried out with the following physical risks: heatwave risk, erosion risk, sea spreading risk, air pollution risk, drought risk, earthquake risk, flood risk, forest burnt risk, frost risk, gusts risk, landslide risk, mean species abundance risk, heavy precipitation risk.</t>
  </si>
  <si>
    <t>Physical risk for Slovenia:
Heatwave risk: Number of days within an event with temperatures exceeding 30°C for three consecutive days within a year. 
Data sources: Copernicus EDO.
Soil erosion risk: Gross soil erosion rates according to the erosion potential model (EPM versus mEPM). 
Values for soil erosion: 
•	1: 0-1 t/hectare/year
•	2: 1-3 t/h/year
•	3: 3-5 t/h/year
•	4: 5-10 t/h/year
•	5: 10-20 t/h/year
•	6: &gt;20 t/h/year
Data sources: GSE: Global Soil Erodibility – ESDAC, EPM: Erosion Potential Method – ESDAC.
Sea spreading risk: Area under sea with a sea level rise of 1m (in hectares),
Data source: USGS Earth Explorer
Air pollution risk: Number of days with PM10 exceeding an average value of 45 (µg/m³) within a year.
Data source: Copernicus Atmosphere Monitoring Service
Drought risk: Average of the number of "Alert" signals within a year based on the CDI index with a 10-day resolution.
Data source: Copernicus EDO.
Earthquake risk: Maximum surface acceleration value for earthquakes (m/s2) with a 10% chance of occurring every 50 years in regional maxima.
Data source: Global Seismic Hazard Map – GEM.
Flood risk: Ratio of potentially 50 yearly flood discharges to the area of the region.
Wildfires risk: Percentage of forest area burnt in the period 2001-2023 compared to the area of forests in the region.
Data source: JRC Open Data – CEMS EFAS.
Spring frost risk: Number of spring frost days (minimum temperature &lt;0°C).
Data sources: Copernicus EDO.
Windstorm risk: Maximum 3-second gust at 10 meters over a 72-hour period - annual average (m/s) (2000-2011).
Data source: Copernicus Climate Data Store.
Landslide risk: Probability of landslides: 1: Low chance; 2: Moderately low chance; 3: Medium chance; 4: Moderately high chance; 5: High chance.
Data source: ELSUS v2 – ESDAC
Biodiversity loss risk: MSA (Mean Species Abundance) value, 0 to 1, where 1 is near-natural and 0 is depredation (total extinction of native species).
Data source: GLOBIO.
Extreme precipitation risk: Number of days with precipitation within a year (20mm&lt; ; 2010-2019 average).
Data source: Copernicus Climate Data Store</t>
  </si>
  <si>
    <t>* The total gross book value includes data for the following countries: Slovenia. For Slovenia, the data are broken down at NUTS3 level.</t>
  </si>
  <si>
    <t>*** This section presents the methodological background, database-building approach and scope of application of physical risk assessments.
In line with supervisory expectations, OTP has developed its methodological framework for measuring, quantifying and assessing climate change-related and other environmental risks. As part of this framework, OTP applies a climate risk model that establishes a link between climate-related risk drivers and financial risks and assesses physical climate risk exposure on the basis of the financial characteristics and geographical location of the companies financed by the bank. OTP’s climate risk assessment takes into account both acute and chronic physical risk drivers and incorporates available insurance information into the risk assessment. In order to identify geographical areas exposed to specific climate-related hazards, a geospatial-data-based reference database has been developed, enabling the identification of exposures affected by acute and chronic events.
As part of mapping potential data sources, the acute and chronic physical risks that may be relevant in the operating countries of the banking group and may have a significant impact on the affected exposures were identified. Following an assessment of the data content, geographical coverage and accessibility of various online data sources, the underlying data for the ESG physical risk database were obtained and processed. The physical risk assessments for Ukraine were carried out with the following physical risks: heatwave risk, erosion risk, sea spreading risk, air pollution risk, drought risk, earthquake risk, flood risk, forest burnt risk, frost risk, gusts risk, landslide risk, mean species abundance risk, heavy precipitation risk.</t>
  </si>
  <si>
    <t>Physical risk for Ukraine:
Heatwave risk: Number of days within an event with temperatures exceeding 30°C for three consecutive days within a year. 
Data sources: Copernicus EDO.
Soil erosion risk: Gross soil erosion rates according to the erosion potential model (EPM versus mEPM). 
Values for soil erosion: 
•	1: 0-1 t/hectare/year
•	2: 1-3 t/h/year
•	3: 3-5 t/h/year
•	4: 5-10 t/h/year
•	5: 10-20 t/h/year
•	6: &gt;20 t/h/year
Data sources: GSE: Global Soil Erodibility – ESDAC, EPM: Erosion Potential Method – ESDAC.
Sea spreading risk: Area under sea with a sea level rise of 1m (in hectares),
Data source: USGS Earth Explorer
Air pollution risk: Number of days with PM10 exceeding an average value of 45 (µg/m³) within a year.
Data source: Copernicus Atmosphere Monitoring Service
Drought risk: Average of the number of "Alert" signals within a year based on the CDI index with a 10-day resolution.
Data source: Copernicus EDO.
Earthquake risk: Maximum surface acceleration value for earthquakes (m/s2) with a 10% chance of occurring every 50 years in regional maxima.
Data source: Global Seismic Hazard Map – GEM.
Flood risk: Ratio of potentially 50 yearly flood discharges to the area of the region.
Wildfires risk: Percentage of forest area burnt in the period 2001-2023 compared to the area of forests in the region.
Data source: JRC Open Data – CEMS EFAS.
Spring frost risk: Number of spring frost days (minimum temperature &lt;0°C).
Data sources: Copernicus EDO.
Windstorm risk: Maximum 3-second gust at 10 meters over a 72-hour period - annual average (m/s) (2000-2011).
Data source: Copernicus Climate Data Store.
Landslide risk: Probability of landslides: 1: Low chance; 2: Moderately low chance; 3: Medium chance; 4: Moderately high chance; 5: High chance.
Data source: ELSUS v2 – ESDAC
Biodiversity loss risk: MSA (Mean Species Abundance) value, 0 to 1, where 1 is near-natural and 0 is depredation (total extinction of native species).
Data source: GLOBIO.
Extreme precipitation risk: Number of days with precipitation within a year (20mm&lt; ; 2010-2019 average).
Data source: Copernicus Climate Data Store</t>
  </si>
  <si>
    <t>* The total gross book value includes data for the following countries: Ukraine. For Ukraine, the data are presented at Administrative District Boundaries level 1.</t>
  </si>
  <si>
    <t>*** This section presents the methodological background, database-building approach and scope of application of physical risk assessments.
In line with supervisory expectations, OTP has developed its methodological framework for measuring, quantifying and assessing climate change-related and other environmental risks. As part of this framework, OTP applies a climate risk model that establishes a link between climate-related risk drivers and financial risks and assesses physical climate risk exposure on the basis of the financial characteristics and geographical location of the companies financed by the bank. OTP’s climate risk assessment takes into account both acute and chronic physical risk drivers and incorporates available insurance information into the risk assessment. In order to identify geographical areas exposed to specific climate-related hazards, a geospatial-data-based reference database has been developed, enabling the identification of exposures affected by acute and chronic events.
As part of mapping potential data sources, the acute and chronic physical risks that may be relevant in the operating countries of the banking group and may have a significant impact on the affected exposures were identified. Following an assessment of the data content, geographical coverage and accessibility of various online data sources, the underlying data for the ESG physical risk database were obtained and processed. The physical risk assessments for Uzbekistan were carried out with the following physical risks: heatwave risk, erosion risk, sea spreading risk, air pollution risk, drought risk, earthquake risk, flood risk, forest burnt risk, frost risk, gusts risk, landslide risk, mean species abundance risk, heavy precipitation risk.</t>
  </si>
  <si>
    <t>Physical risk for Uzbekistan:
Heatwave risk: Number of days within an event with temperatures exceeding 30°C for three consecutive days within a year. 
Data sources: NOAA CPC Global Temperature Dataset.
Erosion risk: Gross soil erosion rates according to the erosion potential model (EPM versus mEPM). 
Values for soil erosion: 
•	1: 0-1 t/hectare/year
•	2: 1-3 t/h/year
•	3: 3-5 t/h/year
•	4: 5-10 t/h/year
•	5: 10-20 t/h/year
•	6: &gt;20 t/h/year
Data sources: GSE: Global Soil Erodibility – ESDAC, EPM: Erosion Potential Method – ESDAC.
Sea spreading risk: Area under sea with a sea level rise of 1m (in hectares),
Data source: USGS Earth Explorer
Air pollution risk: expert estimate based on scientific literature
H. Klein, M. Gauss, S. Tsyro, and Á. Nyíri (2023): Transboundary air pollution by sulphur, nitrogen, ozone and particulate matter in 2021, Uzbekistan, Norwegian Meteorological Institute, ISSN 1890-0003
Drought risk: Risk of Drought Impact of Agriculture indicator - "high"
Data source: Copernicus GDO.
Earthquake risk: Maximum surface acceleration value for earthquakes (m/s2) with a 10% chance of occurring every 50 years in regional maxima.
Data source: Global Seismic Hazard Map – GEM.
Flood risk: Ratio of potentially 50 yearly flood discharges to the area of the region.
Forest burnt risk: Percentage of forest area burnt in the period 2001-2023 compared to the area of forests in the region.
Data source: World Bank – Central Asia Flood Hazard.
Frost risk: Number of spring frost days (minimum temperature &lt;0°C).
Data sources: Copernicus GDO.
Gusts risk: (expert estimate based on scientific literature)
Nilufar Avezova, Azizboy Khaitmukhamedov, Akmal Vokhidov (2017) : Uzbekistan renewable energy short overview: programs and prospects, International Journal of Energy and Smart Grid, Vol 2, Number 2, 2017
Landslide risk: Probability of landslides: 1: Low chance; 2: Moderately low chance; 3: Medium chance; 4: Moderately high chance; 5: High chance.
Data source: Think Hazard.
Mean species abundance risk: MSA (Mean Species Abundance) value, 0 to 1, where 1 is near-natural and 0 is depredation (total extinction of native species).
Data source: GLOBIO.
Heavy precipitation risk: 10-day precipitation totals above 50 mm (2010–2019).
Data source: Humanitarian Data Exchange.</t>
  </si>
  <si>
    <t>* The total gross book value includes data for the following countries: Uzbekistan. For Uzbekistan, the data are presented at Administrative District Boundaries level 1.</t>
  </si>
  <si>
    <t>*** This section presents the methodological background, database-building approach and scope of application of physical risk assessments.
In line with supervisory expectations, OTP has developed its methodological framework for measuring, quantifying and assessing climate change-related and other environmental risks. As part of this framework, OTP applies a climate risk model that establishes a link between climate-related risk drivers and financial risks and assesses physical climate risk exposure on the basis of the financial characteristics and geographical location of the companies financed by the bank. OTP’s climate risk assessment takes into account both acute and chronic physical risk drivers and incorporates available insurance information into the risk assessment. In order to identify geographical areas exposed to specific climate-related hazards, a geospatial-data-based reference database has been developed, enabling the identification of exposures affected by acute and chronic events.
As part of mapping potential data sources, the acute and chronic physical risks that may be relevant in the operating countries of the banking group and may have a significant impact on the affected exposures were identified. Following an assessment of the data content, geographical coverage and accessibility of various online data sources, the underlying data for the ESG physical risk database were obtained and processed.</t>
  </si>
  <si>
    <t>* The total gross book value in cases that could not be broken down by NUTS 3 for EU countries or by Administrative District Boundaries Level 1 for non-EU countries. Data relating to Russia are also reported here. Compared to the previous reporting period, as the affected exposures are broken down not only by entity but also at a more granular level based on location, the share of exposures falling into the Unclassified category is higher than in the previous period.</t>
  </si>
  <si>
    <t>** This section includes data on exposures in the banking book on towards non-financial corporates, exposed to chronic and acute climate-related hazards. The table includes data  by sector of economic activity and by geography of location of the activity of the counterparty or of the collateral, for those sectors and geographical areas subject to climate change acute and chronic events.</t>
  </si>
  <si>
    <t>Mitigating actions: Assets for the calculation of GAR</t>
  </si>
  <si>
    <t xml:space="preserve">o </t>
  </si>
  <si>
    <r>
      <t xml:space="preserve">Assets excluded from the numerator for GAR calculation (covered in the denominator) </t>
    </r>
    <r>
      <rPr>
        <b/>
        <sz val="10"/>
        <rFont val="Arial"/>
        <family val="2"/>
        <charset val="238"/>
      </rPr>
      <t>but included in the numerator and denominator of the BTAR</t>
    </r>
  </si>
  <si>
    <t>*According to Article 18a(2) of Commission Implementing Regulation (EU) 2021/637 institutions may disclose on a voluntary basis the information contained in Tables 9.1, 9.2 and 9.3 of Annexes XXXIX and XL of the Regulation.
OTP Bank does not exercise the option of voluntary disclosure and therefore these tables are not filled in.</t>
  </si>
  <si>
    <t>Technological change, government policy, sentiments.</t>
  </si>
  <si>
    <t>Financing renewable energy production, energy-efficiency improvment or construction of energy efficient commercial and/or residential buildings.</t>
  </si>
  <si>
    <t>Of which building renovation loans</t>
  </si>
  <si>
    <t>Technological change, government policy.</t>
  </si>
  <si>
    <t>Heat stress/wave and drought.</t>
  </si>
  <si>
    <t>Adaptation solutions (e.g. irrigation, precision agriculture solutions) that substantially reduce the risk of the adverse impact of the current climate and the expected future climate (e.g) in agriculture. Renewable energy production, zero-emission tailpipe transportation, energy-efficiency improvment, construction of energy efficient building.</t>
  </si>
  <si>
    <t>Government policy and sentiments.</t>
  </si>
  <si>
    <t>Energy-efficiency improvment of buildings, construction or purchase of energy efficient buildings.</t>
  </si>
  <si>
    <t xml:space="preserve">Energy-efficiency improvment of buildings: including at least PED 30% improvment and installation, maintenance and repair of energy efficiency equipments.
</t>
  </si>
  <si>
    <t>FX: 355,05</t>
  </si>
  <si>
    <t>Opening balance - 31.12.2025</t>
  </si>
  <si>
    <t>Closing balance - 30.06.2026  (6 =1 + 2 - 3 - 4 + 5)</t>
  </si>
  <si>
    <r>
      <rPr>
        <vertAlign val="superscript"/>
        <sz val="8"/>
        <rFont val="Arial"/>
        <family val="2"/>
        <charset val="238"/>
      </rPr>
      <t>1</t>
    </r>
    <r>
      <rPr>
        <sz val="8"/>
        <rFont val="Arial"/>
        <family val="2"/>
        <charset val="238"/>
      </rPr>
      <t>Includes partially or fully repaid portfolios as well as the FX effect</t>
    </r>
  </si>
  <si>
    <t>Russian Federation</t>
  </si>
  <si>
    <t>Ukrain</t>
  </si>
  <si>
    <t>The information in template EU KM2 is disclosed at the level of OTP Bank's resolution group that is different from the prudentially consolidated group under the CRR.
The preferred resolution strategy for the OTP Group is based on the Multiple Point of Entry (MPE) strategy and OTP Bank as resolution entity fulfills the  minimum requirement for own funds and eligible liabilities (MREL requirement) on a consoldiated basis at the level of OTP Bank’s resolution group. 
Applicable MREL requirements and the composition of OTP Bank's resolution group are disclosed on OTP Bank's website: https://www.otpgroup.info/static/sw/file/260327_MREL_046_e.pdf
Disclosure is based on Article  45i (3) of the BRRD (2014/59/EU Directive as amended by 2019/879/EU Directive) and Delegated Regulation (EU) 2021/763.</t>
  </si>
  <si>
    <t>Countercyclical capital buffers</t>
  </si>
  <si>
    <t>CCYB1</t>
  </si>
  <si>
    <t>Geographical distribution of credit exposures relevant for the calculation of the countercyclical buffer</t>
  </si>
  <si>
    <t>CCYB2</t>
  </si>
  <si>
    <t>Amount of institution-specific countercyclical capital buffer</t>
  </si>
  <si>
    <t>Use of credit risk mitigation techniques</t>
  </si>
  <si>
    <t>CR3</t>
  </si>
  <si>
    <t>CRM techniques overview: Disclosure of the use of credit risk mitigation techniques</t>
  </si>
  <si>
    <t>Use of standardisd approach</t>
  </si>
  <si>
    <t>CR5</t>
  </si>
  <si>
    <t>Standardised approach</t>
  </si>
  <si>
    <t>CCyB1 - Geographical distribution of credit exposures relevant for the calculation of the countercyclical buffer</t>
  </si>
  <si>
    <t>In accordance with the Article 140 of CRD, institution-specific countercyclical capital buffer consists of the weighted average of the countercyclical buffer rates that apply in the jurisdictions where the relevant credit exposures of the institution are located.</t>
  </si>
  <si>
    <t>General credit exposures</t>
  </si>
  <si>
    <t>Relevant credit exposures – Market risk</t>
  </si>
  <si>
    <t>Securitisation exposures Exposure value for non- trading book</t>
  </si>
  <si>
    <t>Total exposure value</t>
  </si>
  <si>
    <t>Own fund requirements</t>
  </si>
  <si>
    <t>Own fund requirements weights (%)</t>
  </si>
  <si>
    <t>Counter­ cyclical buffer rate (%)</t>
  </si>
  <si>
    <t>Exposure value under the stan­ dardised approach</t>
  </si>
  <si>
    <t>Exposure value under the IRB approach</t>
  </si>
  <si>
    <t>Sum of long and short positions of trading book exposures for SA</t>
  </si>
  <si>
    <t>Value of trading book exposures for internal models</t>
  </si>
  <si>
    <t>Relevant credit risk exposures - Credit risk</t>
  </si>
  <si>
    <t>Relevant credit exposures – Securitisation positions in the non-trading book</t>
  </si>
  <si>
    <t>Czech Republic</t>
  </si>
  <si>
    <t>Germany</t>
  </si>
  <si>
    <t>Denmark</t>
  </si>
  <si>
    <t>Spain</t>
  </si>
  <si>
    <t>France</t>
  </si>
  <si>
    <t>Great-Britain</t>
  </si>
  <si>
    <t>Greece</t>
  </si>
  <si>
    <t>Ireland</t>
  </si>
  <si>
    <t>Luxemburg</t>
  </si>
  <si>
    <t>Netherland</t>
  </si>
  <si>
    <t>Norvegia</t>
  </si>
  <si>
    <t>Poland</t>
  </si>
  <si>
    <t>Romania</t>
  </si>
  <si>
    <t>Sweeden</t>
  </si>
  <si>
    <t>Slovakia</t>
  </si>
  <si>
    <t>CCyB2 - Amount of institution-specific countercyclical capital buffer</t>
  </si>
  <si>
    <t>Institution specific countercyclical capital buffer rate</t>
  </si>
  <si>
    <t>Institution specific countercyclical capital buffer requirement</t>
  </si>
  <si>
    <t>CR3 - CRM techniques overview: Disclosure of the use of credit risk mitigation techniques</t>
  </si>
  <si>
    <t>Unsecured carrying amount</t>
  </si>
  <si>
    <t>Secured carrying amount</t>
  </si>
  <si>
    <t>Of which secured by collateral</t>
  </si>
  <si>
    <t>Of which secured by financial guarantees</t>
  </si>
  <si>
    <t>Of which secured by credit derivatives</t>
  </si>
  <si>
    <t>* the table contains exposures secured by financial collaterals and guarantees. Exposures secured by mortgage collaterals are included in “exposures unsecured” column.</t>
  </si>
  <si>
    <t>in HUF million</t>
  </si>
  <si>
    <t xml:space="preserve">Non-central government public sector entities </t>
  </si>
  <si>
    <t xml:space="preserve">    Regional governments or local authorities</t>
  </si>
  <si>
    <t xml:space="preserve">    Public sector entities</t>
  </si>
  <si>
    <t xml:space="preserve">     Of which: Specialised Lending</t>
  </si>
  <si>
    <t>Subordinated debt exposures and equity</t>
  </si>
  <si>
    <t xml:space="preserve">     Equity</t>
  </si>
  <si>
    <t xml:space="preserve">    Secured by mortgages on residential immovable property - non IPRE</t>
  </si>
  <si>
    <t xml:space="preserve">    Secured by mortgages on commercial immovable property - IPRE</t>
  </si>
  <si>
    <t xml:space="preserve">    Acquisition, Development and Construction (ADC)</t>
  </si>
  <si>
    <t>Claims on institutions and corporates with a short-term credit assessment</t>
  </si>
  <si>
    <t>Collective investment undertakings (CIU)</t>
  </si>
  <si>
    <t>not applicable</t>
  </si>
  <si>
    <t>CR5 - Standardised approach</t>
  </si>
  <si>
    <t>To determine the risk weight of non-trading-book exposures, the Group applies the rating of Fitch, an accepted external credit rating agency. OTP Group applies the following table in case of the exposures and issuer in order to determine the credit quality step from the external ratings. OTP Group applies external credit rating in case of exposures to souvereign, institutions and corporate, credit ratings are taken into account on client basis. Risk weights are derived based on CRR articles 114, 119, 120, 121 and 122.</t>
  </si>
  <si>
    <t>Others</t>
  </si>
  <si>
    <r>
      <t>Of which unrated</t>
    </r>
    <r>
      <rPr>
        <b/>
        <vertAlign val="superscript"/>
        <sz val="8"/>
        <rFont val="Arial"/>
        <family val="2"/>
        <charset val="238"/>
      </rPr>
      <t>1</t>
    </r>
  </si>
  <si>
    <t xml:space="preserve">      Subordinated debt exposures</t>
  </si>
  <si>
    <t>Secured by mortgages on immovable property and ADC exposures</t>
  </si>
  <si>
    <t xml:space="preserve">         no loan splitting applied</t>
  </si>
  <si>
    <t xml:space="preserve">         loan splitting applied (secured)</t>
  </si>
  <si>
    <t xml:space="preserve">         loan splitting applied (unsecured)</t>
  </si>
  <si>
    <t xml:space="preserve">   Secured by mortgages on residential immovable property - IPRE</t>
  </si>
  <si>
    <t xml:space="preserve">   Secured by mortgages on commercial immovable property - non IPRE</t>
  </si>
  <si>
    <t xml:space="preserve">        no loan splitting applied</t>
  </si>
  <si>
    <t xml:space="preserve">        loan splitting applied (secured)</t>
  </si>
  <si>
    <t xml:space="preserve">        loan splitting applied (unsecured)</t>
  </si>
  <si>
    <t>1 “of which unrated” column contains the expousres which do not have external credit ratings.</t>
  </si>
  <si>
    <t>Each credit assessment corresponds to the following credit quality step:</t>
  </si>
  <si>
    <t>Fitch's ratings</t>
  </si>
  <si>
    <t>Credit quality step</t>
  </si>
  <si>
    <t>AAA</t>
  </si>
  <si>
    <t>AA+</t>
  </si>
  <si>
    <t>AA</t>
  </si>
  <si>
    <t>AA-</t>
  </si>
  <si>
    <t>A+</t>
  </si>
  <si>
    <t>A-</t>
  </si>
  <si>
    <t>BBB+</t>
  </si>
  <si>
    <t>BBB</t>
  </si>
  <si>
    <t>BBB-</t>
  </si>
  <si>
    <t>BB+</t>
  </si>
  <si>
    <t>BB</t>
  </si>
  <si>
    <t>BB-</t>
  </si>
  <si>
    <t>B+</t>
  </si>
  <si>
    <t>B-</t>
  </si>
  <si>
    <t>CCC+</t>
  </si>
  <si>
    <t>CCC</t>
  </si>
  <si>
    <t>CCC-</t>
  </si>
  <si>
    <t>CC</t>
  </si>
  <si>
    <t>DDD</t>
  </si>
  <si>
    <t>DD</t>
  </si>
  <si>
    <t>Belgium</t>
  </si>
  <si>
    <t>Moldavia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</si>
</sst>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_-;\-* #,##0_-;_-* &quot;-&quot;??_-;_-@_-"/>
    <numFmt numFmtId="165" formatCode="#,##0.0"/>
    <numFmt numFmtId="166" formatCode="0.0%"/>
    <numFmt numFmtId="167" formatCode="_-* #,##0.00\ _F_t_-;\-* #,##0.00\ _F_t_-;_-* &quot;-&quot;??\ _F_t_-;_-@_-"/>
    <numFmt numFmtId="168" formatCode="#,##0_ ;\-#,##0\ "/>
  </numFmts>
  <fonts count="59">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scheme val="minor"/>
    </font>
    <font>
      <sz val="11"/>
      <color theme="1"/>
      <name val="Calibri"/>
      <family val="2"/>
      <charset val="238"/>
    </font>
    <font>
      <u/>
      <sz val="10"/>
      <name val="Arial"/>
      <family val="2"/>
    </font>
    <font>
      <sz val="8"/>
      <color theme="1"/>
      <name val="Arial"/>
      <family val="2"/>
    </font>
    <font>
      <sz val="11"/>
      <color theme="1"/>
      <name val="Arial"/>
      <family val="2"/>
    </font>
    <font>
      <b/>
      <sz val="8"/>
      <name val="Arial"/>
      <family val="2"/>
    </font>
    <font>
      <sz val="8"/>
      <color rgb="FF000000"/>
      <name val="Arial"/>
      <family val="2"/>
    </font>
    <font>
      <b/>
      <sz val="8"/>
      <name val="Arial"/>
      <family val="2"/>
      <charset val="238"/>
    </font>
    <font>
      <b/>
      <sz val="8"/>
      <color theme="1"/>
      <name val="Arial"/>
      <family val="2"/>
      <charset val="238"/>
    </font>
    <font>
      <sz val="8"/>
      <color theme="1"/>
      <name val="Arial"/>
      <family val="2"/>
      <charset val="238"/>
    </font>
    <font>
      <sz val="8"/>
      <name val="Arial"/>
      <family val="2"/>
      <charset val="238"/>
    </font>
    <font>
      <b/>
      <u/>
      <sz val="12"/>
      <color theme="9" tint="-0.249977111117893"/>
      <name val="Arial"/>
      <family val="2"/>
    </font>
    <font>
      <sz val="11"/>
      <color theme="1"/>
      <name val="Arial"/>
      <family val="2"/>
      <charset val="238"/>
    </font>
    <font>
      <b/>
      <sz val="8"/>
      <color rgb="FFFF0000"/>
      <name val="Arial"/>
      <family val="2"/>
      <charset val="238"/>
    </font>
    <font>
      <vertAlign val="superscript"/>
      <sz val="8"/>
      <name val="Arial"/>
      <family val="2"/>
      <charset val="238"/>
    </font>
    <font>
      <sz val="10"/>
      <color rgb="FF000000"/>
      <name val="Arial"/>
      <family val="2"/>
      <charset val="238"/>
    </font>
    <font>
      <sz val="8"/>
      <color rgb="FF000000"/>
      <name val="Arial"/>
      <family val="2"/>
      <charset val="238"/>
    </font>
    <font>
      <i/>
      <sz val="8"/>
      <name val="Arial"/>
      <family val="2"/>
      <charset val="238"/>
    </font>
    <font>
      <i/>
      <sz val="8"/>
      <color theme="1"/>
      <name val="Arial"/>
      <family val="2"/>
      <charset val="238"/>
    </font>
    <font>
      <b/>
      <sz val="8"/>
      <color rgb="FF000000"/>
      <name val="Arial"/>
      <family val="2"/>
      <charset val="238"/>
    </font>
    <font>
      <b/>
      <vertAlign val="superscript"/>
      <sz val="8"/>
      <name val="Arial"/>
      <family val="2"/>
      <charset val="238"/>
    </font>
    <font>
      <b/>
      <sz val="9"/>
      <name val="Arial"/>
      <family val="2"/>
      <charset val="238"/>
    </font>
    <font>
      <u/>
      <sz val="11"/>
      <color theme="10"/>
      <name val="Calibri"/>
      <family val="2"/>
      <scheme val="minor"/>
    </font>
    <font>
      <b/>
      <sz val="10"/>
      <name val="Arial"/>
      <family val="2"/>
      <charset val="238"/>
    </font>
    <font>
      <sz val="8"/>
      <name val="Arial"/>
      <family val="2"/>
    </font>
    <font>
      <b/>
      <sz val="16"/>
      <color indexed="21"/>
      <name val="Arial"/>
      <family val="2"/>
    </font>
    <font>
      <b/>
      <sz val="16"/>
      <color theme="9"/>
      <name val="Arial"/>
      <family val="2"/>
    </font>
    <font>
      <b/>
      <sz val="9"/>
      <color theme="1"/>
      <name val="Arial"/>
      <family val="2"/>
      <charset val="238"/>
    </font>
    <font>
      <vertAlign val="superscript"/>
      <sz val="8"/>
      <color theme="1"/>
      <name val="Arial"/>
      <family val="2"/>
      <charset val="238"/>
    </font>
    <font>
      <sz val="11"/>
      <color theme="0"/>
      <name val="Calibri"/>
      <family val="2"/>
      <scheme val="minor"/>
    </font>
    <font>
      <sz val="10"/>
      <name val="Arial"/>
      <family val="2"/>
      <charset val="238"/>
    </font>
    <font>
      <sz val="10"/>
      <color theme="1"/>
      <name val="Arial"/>
      <family val="2"/>
      <charset val="238"/>
    </font>
    <font>
      <sz val="10"/>
      <color rgb="FFFF0000"/>
      <name val="Arial"/>
      <family val="2"/>
      <charset val="238"/>
    </font>
    <font>
      <i/>
      <sz val="10"/>
      <color theme="1"/>
      <name val="Arial"/>
      <family val="2"/>
      <charset val="238"/>
    </font>
    <font>
      <sz val="10"/>
      <name val="Arial"/>
      <family val="2"/>
    </font>
    <font>
      <sz val="9"/>
      <name val="Verdana"/>
      <family val="2"/>
    </font>
    <font>
      <sz val="9"/>
      <color theme="1"/>
      <name val="Verdana"/>
      <family val="2"/>
    </font>
    <font>
      <b/>
      <sz val="9"/>
      <name val="Verdana"/>
      <family val="2"/>
    </font>
    <font>
      <b/>
      <sz val="12"/>
      <name val="Arial"/>
      <family val="2"/>
    </font>
    <font>
      <sz val="9"/>
      <name val="Arial"/>
      <family val="2"/>
      <charset val="238"/>
    </font>
    <font>
      <b/>
      <sz val="20"/>
      <name val="Arial"/>
      <family val="2"/>
    </font>
    <font>
      <b/>
      <sz val="10"/>
      <name val="Arial"/>
      <family val="2"/>
    </font>
    <font>
      <sz val="11"/>
      <color theme="1"/>
      <name val="Segoe UI"/>
      <family val="2"/>
    </font>
    <font>
      <u/>
      <sz val="10"/>
      <color theme="10"/>
      <name val="Arial"/>
      <family val="2"/>
      <charset val="238"/>
    </font>
    <font>
      <b/>
      <u/>
      <sz val="10"/>
      <color theme="9" tint="-0.249977111117893"/>
      <name val="Arial"/>
      <family val="2"/>
      <charset val="238"/>
    </font>
    <font>
      <b/>
      <sz val="10"/>
      <color theme="1"/>
      <name val="Arial"/>
      <family val="2"/>
      <charset val="238"/>
    </font>
    <font>
      <i/>
      <sz val="10"/>
      <name val="Arial"/>
      <family val="2"/>
      <charset val="238"/>
    </font>
    <font>
      <b/>
      <u/>
      <sz val="10"/>
      <color theme="1"/>
      <name val="Arial"/>
      <family val="2"/>
      <charset val="238"/>
    </font>
    <font>
      <u/>
      <sz val="11"/>
      <color theme="10"/>
      <name val="Calibri"/>
      <family val="2"/>
      <charset val="238"/>
      <scheme val="minor"/>
    </font>
    <font>
      <b/>
      <sz val="10"/>
      <color rgb="FFFF0000"/>
      <name val="Arial"/>
      <family val="2"/>
      <charset val="238"/>
    </font>
    <font>
      <b/>
      <u/>
      <sz val="8"/>
      <color theme="9" tint="-0.249977111117893"/>
      <name val="Arial"/>
      <family val="2"/>
      <charset val="238"/>
    </font>
    <font>
      <b/>
      <u/>
      <sz val="10"/>
      <color rgb="FF53A31D"/>
      <name val="Arial"/>
      <family val="2"/>
      <charset val="238"/>
    </font>
    <font>
      <sz val="14"/>
      <color rgb="FF1F1F1F"/>
      <name val="Inherit"/>
    </font>
    <font>
      <sz val="11"/>
      <color rgb="FFFF0000"/>
      <name val="Calibri"/>
      <family val="2"/>
      <scheme val="minor"/>
    </font>
    <font>
      <b/>
      <u/>
      <sz val="12"/>
      <color theme="9" tint="-0.249977111117893"/>
      <name val="Arial"/>
      <family val="2"/>
      <charset val="238"/>
    </font>
  </fonts>
  <fills count="10">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9" tint="0.79998168889431442"/>
        <bgColor indexed="64"/>
      </patternFill>
    </fill>
    <fill>
      <patternFill patternType="solid">
        <fgColor theme="0" tint="-0.34998626667073579"/>
        <bgColor indexed="64"/>
      </patternFill>
    </fill>
    <fill>
      <patternFill patternType="solid">
        <fgColor indexed="9"/>
        <bgColor indexed="64"/>
      </patternFill>
    </fill>
    <fill>
      <patternFill patternType="solid">
        <fgColor indexed="42"/>
        <bgColor indexed="64"/>
      </patternFill>
    </fill>
    <fill>
      <patternFill patternType="solid">
        <fgColor theme="2" tint="-9.9978637043366805E-2"/>
        <bgColor indexed="64"/>
      </patternFill>
    </fill>
  </fills>
  <borders count="57">
    <border>
      <left/>
      <right/>
      <top/>
      <bottom/>
      <diagonal/>
    </border>
    <border>
      <left/>
      <right/>
      <top style="medium">
        <color rgb="FF53A31D"/>
      </top>
      <bottom style="medium">
        <color rgb="FF53A31D"/>
      </bottom>
      <diagonal/>
    </border>
    <border>
      <left/>
      <right/>
      <top style="medium">
        <color rgb="FF53A31D"/>
      </top>
      <bottom/>
      <diagonal/>
    </border>
    <border>
      <left/>
      <right/>
      <top/>
      <bottom style="medium">
        <color rgb="FF53A31D"/>
      </bottom>
      <diagonal/>
    </border>
    <border>
      <left/>
      <right/>
      <top/>
      <bottom style="dotted">
        <color rgb="FF53A31D"/>
      </bottom>
      <diagonal/>
    </border>
    <border>
      <left/>
      <right/>
      <top style="medium">
        <color theme="9"/>
      </top>
      <bottom style="medium">
        <color theme="9"/>
      </bottom>
      <diagonal/>
    </border>
    <border>
      <left/>
      <right/>
      <top style="medium">
        <color theme="9"/>
      </top>
      <bottom/>
      <diagonal/>
    </border>
    <border>
      <left/>
      <right/>
      <top style="medium">
        <color theme="9"/>
      </top>
      <bottom style="medium">
        <color rgb="FF53A31D"/>
      </bottom>
      <diagonal/>
    </border>
    <border>
      <left/>
      <right/>
      <top/>
      <bottom style="medium">
        <color theme="9"/>
      </bottom>
      <diagonal/>
    </border>
    <border>
      <left/>
      <right/>
      <top style="dotted">
        <color rgb="FF53A31D"/>
      </top>
      <bottom/>
      <diagonal/>
    </border>
    <border>
      <left/>
      <right/>
      <top/>
      <bottom style="dotted">
        <color theme="9"/>
      </bottom>
      <diagonal/>
    </border>
    <border>
      <left/>
      <right/>
      <top style="dotted">
        <color theme="9"/>
      </top>
      <bottom/>
      <diagonal/>
    </border>
    <border>
      <left/>
      <right/>
      <top style="slantDashDot">
        <color rgb="FF53A31D"/>
      </top>
      <bottom style="medium">
        <color rgb="FF53A31D"/>
      </bottom>
      <diagonal/>
    </border>
    <border>
      <left/>
      <right/>
      <top style="medium">
        <color rgb="FF53A31D"/>
      </top>
      <bottom style="medium">
        <color theme="9"/>
      </bottom>
      <diagonal/>
    </border>
    <border>
      <left/>
      <right style="dotted">
        <color rgb="FF53A31D"/>
      </right>
      <top style="medium">
        <color rgb="FF53A31D"/>
      </top>
      <bottom style="medium">
        <color rgb="FF53A31D"/>
      </bottom>
      <diagonal/>
    </border>
    <border>
      <left/>
      <right style="dotted">
        <color rgb="FF53A31D"/>
      </right>
      <top/>
      <bottom style="medium">
        <color rgb="FF53A31D"/>
      </bottom>
      <diagonal/>
    </border>
    <border>
      <left/>
      <right style="dotted">
        <color rgb="FF53A31D"/>
      </right>
      <top style="medium">
        <color rgb="FF53A31D"/>
      </top>
      <bottom/>
      <diagonal/>
    </border>
    <border>
      <left/>
      <right style="dotted">
        <color rgb="FF53A31D"/>
      </right>
      <top/>
      <bottom/>
      <diagonal/>
    </border>
    <border>
      <left style="dotted">
        <color rgb="FF53A31D"/>
      </left>
      <right/>
      <top style="medium">
        <color rgb="FF53A31D"/>
      </top>
      <bottom style="medium">
        <color rgb="FF53A31D"/>
      </bottom>
      <diagonal/>
    </border>
    <border>
      <left style="dotted">
        <color rgb="FF53A31D"/>
      </left>
      <right/>
      <top/>
      <bottom style="medium">
        <color rgb="FF53A31D"/>
      </bottom>
      <diagonal/>
    </border>
    <border>
      <left style="dotted">
        <color rgb="FF53A31D"/>
      </left>
      <right/>
      <top style="medium">
        <color rgb="FF53A31D"/>
      </top>
      <bottom/>
      <diagonal/>
    </border>
    <border>
      <left style="dotted">
        <color rgb="FF53A31D"/>
      </left>
      <right/>
      <top/>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style="thin">
        <color theme="0" tint="-0.14996795556505021"/>
      </right>
      <top/>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top style="thin">
        <color theme="0" tint="-0.14996795556505021"/>
      </top>
      <bottom style="thin">
        <color theme="0" tint="-0.14996795556505021"/>
      </bottom>
      <diagonal/>
    </border>
    <border>
      <left/>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right style="dotted">
        <color rgb="FF53A31D"/>
      </right>
      <top/>
      <bottom style="medium">
        <color theme="9"/>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rgb="FF53A31D"/>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top style="thin">
        <color indexed="64"/>
      </top>
      <bottom style="medium">
        <color rgb="FF53A31D"/>
      </bottom>
      <diagonal/>
    </border>
    <border>
      <left style="thin">
        <color auto="1"/>
      </left>
      <right/>
      <top/>
      <bottom/>
      <diagonal/>
    </border>
    <border>
      <left/>
      <right/>
      <top style="medium">
        <color rgb="FF92D050"/>
      </top>
      <bottom style="medium">
        <color rgb="FF92D050"/>
      </bottom>
      <diagonal/>
    </border>
    <border>
      <left/>
      <right/>
      <top style="medium">
        <color rgb="FF92D050"/>
      </top>
      <bottom/>
      <diagonal/>
    </border>
    <border>
      <left/>
      <right/>
      <top/>
      <bottom style="medium">
        <color rgb="FF92D050"/>
      </bottom>
      <diagonal/>
    </border>
    <border>
      <left/>
      <right style="medium">
        <color theme="0" tint="-0.14996795556505021"/>
      </right>
      <top style="medium">
        <color rgb="FF53A31D"/>
      </top>
      <bottom style="medium">
        <color theme="0" tint="-0.14996795556505021"/>
      </bottom>
      <diagonal/>
    </border>
    <border>
      <left style="medium">
        <color theme="0" tint="-0.14996795556505021"/>
      </left>
      <right style="medium">
        <color theme="0" tint="-0.14996795556505021"/>
      </right>
      <top style="medium">
        <color rgb="FF53A31D"/>
      </top>
      <bottom style="medium">
        <color theme="0" tint="-0.14996795556505021"/>
      </bottom>
      <diagonal/>
    </border>
    <border>
      <left style="medium">
        <color theme="0" tint="-0.14996795556505021"/>
      </left>
      <right/>
      <top style="medium">
        <color rgb="FF53A31D"/>
      </top>
      <bottom style="medium">
        <color theme="0" tint="-0.14996795556505021"/>
      </bottom>
      <diagonal/>
    </border>
    <border>
      <left/>
      <right style="medium">
        <color theme="0" tint="-0.14996795556505021"/>
      </right>
      <top style="medium">
        <color theme="0" tint="-0.14996795556505021"/>
      </top>
      <bottom style="medium">
        <color theme="0" tint="-0.14996795556505021"/>
      </bottom>
      <diagonal/>
    </border>
    <border>
      <left style="medium">
        <color theme="0" tint="-0.14996795556505021"/>
      </left>
      <right style="medium">
        <color theme="0" tint="-0.14996795556505021"/>
      </right>
      <top style="medium">
        <color theme="0" tint="-0.14996795556505021"/>
      </top>
      <bottom style="medium">
        <color theme="0" tint="-0.14996795556505021"/>
      </bottom>
      <diagonal/>
    </border>
    <border>
      <left style="medium">
        <color theme="0" tint="-0.14996795556505021"/>
      </left>
      <right/>
      <top style="medium">
        <color theme="0" tint="-0.14996795556505021"/>
      </top>
      <bottom style="medium">
        <color theme="0" tint="-0.14996795556505021"/>
      </bottom>
      <diagonal/>
    </border>
    <border>
      <left/>
      <right style="medium">
        <color theme="0" tint="-0.14996795556505021"/>
      </right>
      <top style="medium">
        <color theme="0" tint="-0.14996795556505021"/>
      </top>
      <bottom style="medium">
        <color rgb="FF53A31D"/>
      </bottom>
      <diagonal/>
    </border>
    <border>
      <left style="medium">
        <color theme="0" tint="-0.14996795556505021"/>
      </left>
      <right style="medium">
        <color theme="0" tint="-0.14996795556505021"/>
      </right>
      <top style="medium">
        <color theme="0" tint="-0.14996795556505021"/>
      </top>
      <bottom style="medium">
        <color rgb="FF53A31D"/>
      </bottom>
      <diagonal/>
    </border>
    <border>
      <left style="medium">
        <color theme="0" tint="-0.14996795556505021"/>
      </left>
      <right/>
      <top style="medium">
        <color theme="0" tint="-0.14996795556505021"/>
      </top>
      <bottom style="medium">
        <color rgb="FF53A31D"/>
      </bottom>
      <diagonal/>
    </border>
    <border>
      <left/>
      <right style="thin">
        <color theme="0" tint="-0.24994659260841701"/>
      </right>
      <top style="medium">
        <color rgb="FF53A31D"/>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right style="thin">
        <color theme="0" tint="-0.24994659260841701"/>
      </right>
      <top style="thin">
        <color theme="0" tint="-0.24994659260841701"/>
      </top>
      <bottom style="medium">
        <color rgb="FF53A31D"/>
      </bottom>
      <diagonal/>
    </border>
  </borders>
  <cellStyleXfs count="22">
    <xf numFmtId="0" fontId="0" fillId="0" borderId="0"/>
    <xf numFmtId="9" fontId="4" fillId="0" borderId="0" applyFont="0" applyFill="0" applyBorder="0" applyAlignment="0" applyProtection="0"/>
    <xf numFmtId="0" fontId="5" fillId="0" borderId="0"/>
    <xf numFmtId="0" fontId="19" fillId="0" borderId="0">
      <alignment horizontal="left" vertical="center" wrapText="1"/>
    </xf>
    <xf numFmtId="0" fontId="26" fillId="0" borderId="0" applyNumberFormat="0" applyFill="0" applyBorder="0" applyAlignment="0" applyProtection="0"/>
    <xf numFmtId="0" fontId="3" fillId="0" borderId="0"/>
    <xf numFmtId="167" fontId="3" fillId="0" borderId="0" applyFont="0" applyFill="0" applyBorder="0" applyAlignment="0" applyProtection="0"/>
    <xf numFmtId="167" fontId="5" fillId="0" borderId="0" applyFont="0" applyFill="0" applyBorder="0" applyAlignment="0" applyProtection="0"/>
    <xf numFmtId="9" fontId="5" fillId="0" borderId="0" applyFont="0" applyFill="0" applyBorder="0" applyAlignment="0" applyProtection="0"/>
    <xf numFmtId="0" fontId="2" fillId="0" borderId="0"/>
    <xf numFmtId="43" fontId="4" fillId="0" borderId="0" applyFont="0" applyFill="0" applyBorder="0" applyAlignment="0" applyProtection="0"/>
    <xf numFmtId="0" fontId="4" fillId="0" borderId="0"/>
    <xf numFmtId="0" fontId="38" fillId="0" borderId="0"/>
    <xf numFmtId="0" fontId="38" fillId="0" borderId="0">
      <alignment vertical="center"/>
    </xf>
    <xf numFmtId="0" fontId="42" fillId="0" borderId="0" applyNumberFormat="0" applyFill="0" applyBorder="0" applyAlignment="0" applyProtection="0"/>
    <xf numFmtId="0" fontId="38" fillId="0" borderId="0">
      <alignment vertical="center"/>
    </xf>
    <xf numFmtId="3" fontId="38" fillId="8" borderId="30" applyFont="0">
      <alignment horizontal="right" vertical="center"/>
      <protection locked="0"/>
    </xf>
    <xf numFmtId="0" fontId="44" fillId="7" borderId="40" applyNumberFormat="0" applyFill="0" applyBorder="0" applyAlignment="0" applyProtection="0">
      <alignment horizontal="left"/>
    </xf>
    <xf numFmtId="0" fontId="45" fillId="7" borderId="33" applyFont="0" applyBorder="0">
      <alignment horizontal="center" wrapText="1"/>
    </xf>
    <xf numFmtId="0" fontId="46" fillId="0" borderId="0"/>
    <xf numFmtId="0" fontId="52" fillId="0" borderId="0" applyNumberFormat="0" applyFill="0" applyBorder="0" applyAlignment="0" applyProtection="0"/>
    <xf numFmtId="0" fontId="1" fillId="0" borderId="0"/>
  </cellStyleXfs>
  <cellXfs count="715">
    <xf numFmtId="0" fontId="0" fillId="0" borderId="0" xfId="0"/>
    <xf numFmtId="0" fontId="7" fillId="0" borderId="0" xfId="0" applyFont="1"/>
    <xf numFmtId="0" fontId="8" fillId="0" borderId="0" xfId="0" applyFont="1"/>
    <xf numFmtId="164" fontId="9" fillId="0" borderId="0" xfId="0" applyNumberFormat="1" applyFont="1" applyAlignment="1">
      <alignment horizontal="left" vertical="center"/>
    </xf>
    <xf numFmtId="0" fontId="10" fillId="0" borderId="0" xfId="0" applyFont="1" applyAlignment="1">
      <alignment horizontal="center" vertical="center" wrapText="1"/>
    </xf>
    <xf numFmtId="0" fontId="10" fillId="0" borderId="0" xfId="0" applyFont="1" applyAlignment="1">
      <alignment horizontal="right" wrapText="1"/>
    </xf>
    <xf numFmtId="0" fontId="11" fillId="0" borderId="1" xfId="0" applyFont="1" applyBorder="1" applyAlignment="1">
      <alignment horizontal="center" vertical="center" wrapText="1"/>
    </xf>
    <xf numFmtId="0" fontId="12" fillId="0" borderId="0" xfId="0" applyFont="1" applyAlignment="1">
      <alignment horizontal="left"/>
    </xf>
    <xf numFmtId="0" fontId="14" fillId="0" borderId="0" xfId="0" applyFont="1" applyAlignment="1">
      <alignment horizontal="left" vertical="center" wrapText="1" indent="1"/>
    </xf>
    <xf numFmtId="10" fontId="13" fillId="0" borderId="0" xfId="1" applyNumberFormat="1" applyFont="1" applyFill="1" applyBorder="1"/>
    <xf numFmtId="10" fontId="14" fillId="0" borderId="0" xfId="1" applyNumberFormat="1" applyFont="1" applyFill="1" applyBorder="1" applyAlignment="1">
      <alignment horizontal="right" vertical="center"/>
    </xf>
    <xf numFmtId="0" fontId="14" fillId="0" borderId="0" xfId="0" applyFont="1" applyAlignment="1">
      <alignment horizontal="left" vertical="center" wrapText="1" indent="2"/>
    </xf>
    <xf numFmtId="0" fontId="15" fillId="2" borderId="0" xfId="0" applyFont="1" applyFill="1"/>
    <xf numFmtId="0" fontId="7" fillId="0" borderId="0" xfId="0" applyFont="1" applyAlignment="1">
      <alignment vertical="center" wrapText="1"/>
    </xf>
    <xf numFmtId="0" fontId="12" fillId="0" borderId="0" xfId="0" applyFont="1"/>
    <xf numFmtId="14" fontId="11" fillId="0" borderId="1" xfId="0" applyNumberFormat="1" applyFont="1" applyBorder="1" applyAlignment="1">
      <alignment horizontal="center" vertical="center" wrapText="1"/>
    </xf>
    <xf numFmtId="0" fontId="11" fillId="0" borderId="0" xfId="0" applyFont="1" applyAlignment="1">
      <alignment horizontal="left" vertical="center" wrapText="1" indent="1"/>
    </xf>
    <xf numFmtId="0" fontId="11" fillId="0" borderId="3" xfId="0" applyFont="1" applyBorder="1" applyAlignment="1">
      <alignment vertical="center" wrapText="1"/>
    </xf>
    <xf numFmtId="0" fontId="13" fillId="0" borderId="0" xfId="0" applyFont="1"/>
    <xf numFmtId="0" fontId="13" fillId="0" borderId="0" xfId="0" quotePrefix="1" applyFont="1"/>
    <xf numFmtId="0" fontId="11" fillId="0" borderId="3" xfId="0" applyFont="1" applyBorder="1" applyAlignment="1">
      <alignment horizontal="center" vertical="center" wrapText="1"/>
    </xf>
    <xf numFmtId="0" fontId="14" fillId="0" borderId="0" xfId="0" applyFont="1" applyAlignment="1">
      <alignment wrapText="1"/>
    </xf>
    <xf numFmtId="0" fontId="13" fillId="0" borderId="0" xfId="0" applyFont="1" applyAlignment="1">
      <alignment wrapText="1"/>
    </xf>
    <xf numFmtId="0" fontId="14" fillId="0" borderId="0" xfId="0" applyFont="1" applyAlignment="1">
      <alignment vertical="center" wrapText="1"/>
    </xf>
    <xf numFmtId="0" fontId="11" fillId="0" borderId="0" xfId="0" applyFont="1" applyAlignment="1">
      <alignment vertical="center" wrapText="1"/>
    </xf>
    <xf numFmtId="0" fontId="14" fillId="0" borderId="0" xfId="0" applyFont="1"/>
    <xf numFmtId="0" fontId="12" fillId="0" borderId="3" xfId="2" applyFont="1" applyBorder="1" applyAlignment="1">
      <alignment horizontal="center" vertical="center" wrapText="1"/>
    </xf>
    <xf numFmtId="0" fontId="13" fillId="0" borderId="0" xfId="2" applyFont="1" applyAlignment="1">
      <alignment vertical="center"/>
    </xf>
    <xf numFmtId="0" fontId="12" fillId="0" borderId="1" xfId="2" applyFont="1" applyBorder="1" applyAlignment="1">
      <alignment horizontal="center" vertical="center" wrapText="1"/>
    </xf>
    <xf numFmtId="0" fontId="13" fillId="0" borderId="2" xfId="2" applyFont="1" applyBorder="1" applyAlignment="1">
      <alignment vertical="center"/>
    </xf>
    <xf numFmtId="0" fontId="6" fillId="2" borderId="0" xfId="0" applyFont="1" applyFill="1" applyAlignment="1">
      <alignment horizontal="left" vertical="center"/>
    </xf>
    <xf numFmtId="0" fontId="11" fillId="0" borderId="8" xfId="0" applyFont="1" applyBorder="1" applyAlignment="1">
      <alignment vertical="center" wrapText="1"/>
    </xf>
    <xf numFmtId="0" fontId="0" fillId="0" borderId="8" xfId="0" applyBorder="1"/>
    <xf numFmtId="0" fontId="14" fillId="0" borderId="0" xfId="0" applyFont="1" applyAlignment="1">
      <alignment horizontal="center" vertical="center"/>
    </xf>
    <xf numFmtId="0" fontId="14" fillId="0" borderId="0" xfId="0" applyFont="1" applyAlignment="1">
      <alignment horizontal="center" vertical="center" wrapText="1"/>
    </xf>
    <xf numFmtId="0" fontId="14" fillId="0" borderId="0" xfId="0" applyFont="1" applyAlignment="1">
      <alignment horizontal="left" vertical="center" wrapText="1"/>
    </xf>
    <xf numFmtId="3" fontId="14" fillId="0" borderId="0" xfId="0" applyNumberFormat="1" applyFont="1" applyAlignment="1">
      <alignment horizontal="center" vertical="center"/>
    </xf>
    <xf numFmtId="0" fontId="14" fillId="0" borderId="3" xfId="0" applyFont="1" applyBorder="1" applyAlignment="1">
      <alignment horizontal="center" vertical="center"/>
    </xf>
    <xf numFmtId="0" fontId="14" fillId="0" borderId="3" xfId="0" applyFont="1" applyBorder="1" applyAlignment="1">
      <alignment horizontal="center" vertical="center" wrapText="1"/>
    </xf>
    <xf numFmtId="0" fontId="14" fillId="0" borderId="3" xfId="0" applyFont="1" applyBorder="1" applyAlignment="1">
      <alignment horizontal="left" vertical="center" wrapText="1"/>
    </xf>
    <xf numFmtId="3" fontId="11" fillId="0" borderId="3" xfId="0" applyNumberFormat="1" applyFont="1" applyBorder="1" applyAlignment="1">
      <alignment horizontal="center" vertical="center"/>
    </xf>
    <xf numFmtId="0" fontId="11" fillId="0" borderId="0" xfId="0" applyFont="1" applyAlignment="1">
      <alignment horizontal="left" vertical="center" wrapText="1"/>
    </xf>
    <xf numFmtId="0" fontId="14" fillId="0" borderId="0" xfId="0" applyFont="1" applyAlignment="1">
      <alignment horizontal="center"/>
    </xf>
    <xf numFmtId="3" fontId="11" fillId="0" borderId="0" xfId="0" applyNumberFormat="1" applyFont="1" applyAlignment="1">
      <alignment horizontal="center" vertical="center"/>
    </xf>
    <xf numFmtId="0" fontId="11" fillId="0" borderId="0" xfId="0" applyFont="1" applyAlignment="1">
      <alignment horizontal="center" vertical="center" wrapText="1"/>
    </xf>
    <xf numFmtId="49" fontId="20" fillId="0" borderId="0" xfId="3" applyNumberFormat="1" applyFont="1">
      <alignment horizontal="left" vertical="center" wrapText="1"/>
    </xf>
    <xf numFmtId="3" fontId="14" fillId="0" borderId="0" xfId="3" applyNumberFormat="1" applyFont="1" applyAlignment="1">
      <alignment horizontal="center" vertical="center" wrapText="1"/>
    </xf>
    <xf numFmtId="3" fontId="21" fillId="0" borderId="0" xfId="3" applyNumberFormat="1" applyFont="1" applyAlignment="1">
      <alignment horizontal="center" vertical="center" wrapText="1"/>
    </xf>
    <xf numFmtId="49" fontId="22" fillId="0" borderId="0" xfId="3" applyNumberFormat="1" applyFont="1" applyAlignment="1">
      <alignment horizontal="left" vertical="center" wrapText="1" indent="1"/>
    </xf>
    <xf numFmtId="0" fontId="14" fillId="0" borderId="0" xfId="2" applyFont="1" applyAlignment="1">
      <alignment wrapText="1"/>
    </xf>
    <xf numFmtId="49" fontId="14" fillId="0" borderId="0" xfId="3" applyNumberFormat="1" applyFont="1">
      <alignment horizontal="left" vertical="center" wrapText="1"/>
    </xf>
    <xf numFmtId="49" fontId="23" fillId="0" borderId="0" xfId="3" applyNumberFormat="1" applyFont="1">
      <alignment horizontal="left" vertical="center" wrapText="1"/>
    </xf>
    <xf numFmtId="49" fontId="21" fillId="0" borderId="0" xfId="3" applyNumberFormat="1" applyFont="1" applyAlignment="1">
      <alignment horizontal="left" vertical="center" wrapText="1" indent="1"/>
    </xf>
    <xf numFmtId="49" fontId="21" fillId="0" borderId="0" xfId="3" applyNumberFormat="1" applyFont="1" applyAlignment="1">
      <alignment horizontal="left" vertical="center" wrapText="1" indent="2"/>
    </xf>
    <xf numFmtId="49" fontId="21" fillId="0" borderId="0" xfId="3" applyNumberFormat="1" applyFont="1" applyAlignment="1">
      <alignment horizontal="left" vertical="center" wrapText="1" indent="3"/>
    </xf>
    <xf numFmtId="0" fontId="11" fillId="0" borderId="3" xfId="2" applyFont="1" applyBorder="1" applyAlignment="1">
      <alignment horizontal="center" vertical="center" wrapText="1"/>
    </xf>
    <xf numFmtId="49" fontId="20" fillId="0" borderId="2" xfId="3" applyNumberFormat="1" applyFont="1" applyBorder="1">
      <alignment horizontal="left" vertical="center" wrapText="1"/>
    </xf>
    <xf numFmtId="3" fontId="14" fillId="0" borderId="2" xfId="3" applyNumberFormat="1" applyFont="1" applyBorder="1" applyAlignment="1">
      <alignment horizontal="center" vertical="center" wrapText="1"/>
    </xf>
    <xf numFmtId="49" fontId="12" fillId="0" borderId="4" xfId="3" applyNumberFormat="1" applyFont="1" applyBorder="1">
      <alignment horizontal="left" vertical="center" wrapText="1"/>
    </xf>
    <xf numFmtId="3" fontId="11" fillId="0" borderId="4" xfId="3" applyNumberFormat="1" applyFont="1" applyBorder="1" applyAlignment="1">
      <alignment horizontal="center" vertical="center" wrapText="1"/>
    </xf>
    <xf numFmtId="49" fontId="20" fillId="0" borderId="9" xfId="3" applyNumberFormat="1" applyFont="1" applyBorder="1">
      <alignment horizontal="left" vertical="center" wrapText="1"/>
    </xf>
    <xf numFmtId="3" fontId="14" fillId="0" borderId="9" xfId="3" applyNumberFormat="1" applyFont="1" applyBorder="1" applyAlignment="1">
      <alignment horizontal="center" vertical="center" wrapText="1"/>
    </xf>
    <xf numFmtId="49" fontId="23" fillId="0" borderId="4" xfId="3" applyNumberFormat="1" applyFont="1" applyBorder="1">
      <alignment horizontal="left" vertical="center" wrapText="1"/>
    </xf>
    <xf numFmtId="3" fontId="11" fillId="0" borderId="0" xfId="3" applyNumberFormat="1" applyFont="1" applyAlignment="1">
      <alignment horizontal="center" vertical="center" wrapText="1"/>
    </xf>
    <xf numFmtId="3" fontId="21" fillId="0" borderId="0" xfId="3" quotePrefix="1" applyNumberFormat="1" applyFont="1" applyAlignment="1">
      <alignment horizontal="center" vertical="center" wrapText="1"/>
    </xf>
    <xf numFmtId="0" fontId="13" fillId="0" borderId="0" xfId="0" applyFont="1" applyAlignment="1">
      <alignment vertical="center"/>
    </xf>
    <xf numFmtId="10" fontId="14" fillId="0" borderId="0" xfId="1" applyNumberFormat="1" applyFont="1" applyFill="1" applyBorder="1" applyAlignment="1">
      <alignment horizontal="center" vertical="center"/>
    </xf>
    <xf numFmtId="0" fontId="14" fillId="0" borderId="0" xfId="0" applyFont="1" applyAlignment="1">
      <alignment horizontal="justify" vertical="center" wrapText="1"/>
    </xf>
    <xf numFmtId="0" fontId="11" fillId="0" borderId="3" xfId="0" applyFont="1" applyBorder="1" applyAlignment="1">
      <alignment horizontal="justify" vertical="center" wrapText="1"/>
    </xf>
    <xf numFmtId="0" fontId="14" fillId="0" borderId="0" xfId="0" applyFont="1" applyAlignment="1">
      <alignment horizontal="justify" vertical="center"/>
    </xf>
    <xf numFmtId="0" fontId="14" fillId="0" borderId="3" xfId="0" applyFont="1" applyBorder="1" applyAlignment="1">
      <alignment horizontal="justify" vertical="center" wrapText="1"/>
    </xf>
    <xf numFmtId="0" fontId="11" fillId="0" borderId="4" xfId="0" applyFont="1" applyBorder="1" applyAlignment="1">
      <alignment vertical="center" wrapText="1"/>
    </xf>
    <xf numFmtId="0" fontId="11" fillId="0" borderId="4" xfId="0" applyFont="1" applyBorder="1" applyAlignment="1">
      <alignment horizontal="center" vertical="center" wrapText="1"/>
    </xf>
    <xf numFmtId="0" fontId="11" fillId="0" borderId="4" xfId="0" applyFont="1" applyBorder="1" applyAlignment="1">
      <alignment horizontal="left" vertical="center" wrapText="1"/>
    </xf>
    <xf numFmtId="0" fontId="11" fillId="0" borderId="10" xfId="0" applyFont="1" applyBorder="1" applyAlignment="1">
      <alignment horizontal="left" vertical="center" wrapText="1"/>
    </xf>
    <xf numFmtId="0" fontId="11" fillId="0" borderId="10"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4" xfId="0" applyFont="1" applyBorder="1" applyAlignment="1">
      <alignment horizontal="left" vertical="center" wrapText="1"/>
    </xf>
    <xf numFmtId="14" fontId="11" fillId="0" borderId="12" xfId="0" applyNumberFormat="1" applyFont="1" applyBorder="1" applyAlignment="1">
      <alignment horizontal="center" vertical="center" wrapText="1"/>
    </xf>
    <xf numFmtId="0" fontId="11" fillId="0" borderId="0" xfId="0" applyFont="1" applyAlignment="1">
      <alignment horizontal="justify" vertical="center" wrapText="1"/>
    </xf>
    <xf numFmtId="0" fontId="11" fillId="0" borderId="4" xfId="0" applyFont="1" applyBorder="1" applyAlignment="1">
      <alignment horizontal="justify" vertical="center" wrapText="1"/>
    </xf>
    <xf numFmtId="3" fontId="11" fillId="0" borderId="4" xfId="0" applyNumberFormat="1" applyFont="1" applyBorder="1" applyAlignment="1">
      <alignment horizontal="center" vertical="center"/>
    </xf>
    <xf numFmtId="0" fontId="14" fillId="0" borderId="4" xfId="0" applyFont="1" applyBorder="1" applyAlignment="1">
      <alignment horizontal="justify" vertical="center" wrapText="1"/>
    </xf>
    <xf numFmtId="3" fontId="14" fillId="0" borderId="4" xfId="0" applyNumberFormat="1" applyFont="1" applyBorder="1" applyAlignment="1">
      <alignment horizontal="center" vertical="center"/>
    </xf>
    <xf numFmtId="0" fontId="14" fillId="0" borderId="0" xfId="0" applyFont="1" applyAlignment="1">
      <alignment horizontal="left" vertical="justify"/>
    </xf>
    <xf numFmtId="0" fontId="14" fillId="0" borderId="0" xfId="0" applyFont="1" applyAlignment="1">
      <alignment vertical="justify"/>
    </xf>
    <xf numFmtId="0" fontId="14" fillId="0" borderId="3" xfId="0" applyFont="1" applyBorder="1" applyAlignment="1">
      <alignment vertical="justify" wrapText="1"/>
    </xf>
    <xf numFmtId="3" fontId="13" fillId="0" borderId="0" xfId="0" applyNumberFormat="1" applyFont="1" applyAlignment="1">
      <alignment horizontal="center" vertical="center"/>
    </xf>
    <xf numFmtId="3" fontId="13" fillId="0" borderId="3" xfId="0" applyNumberFormat="1" applyFont="1" applyBorder="1" applyAlignment="1">
      <alignment horizontal="center" vertical="center"/>
    </xf>
    <xf numFmtId="3" fontId="12" fillId="0" borderId="0" xfId="0" applyNumberFormat="1" applyFont="1" applyAlignment="1">
      <alignment horizontal="center" vertical="center"/>
    </xf>
    <xf numFmtId="0" fontId="13" fillId="0" borderId="5" xfId="0" applyFont="1" applyBorder="1"/>
    <xf numFmtId="0" fontId="12" fillId="0" borderId="13" xfId="0" applyFont="1" applyBorder="1" applyAlignment="1">
      <alignment horizontal="center" vertical="center"/>
    </xf>
    <xf numFmtId="0" fontId="13" fillId="0" borderId="0" xfId="0" applyFont="1" applyAlignment="1">
      <alignment horizontal="center" vertical="center"/>
    </xf>
    <xf numFmtId="9" fontId="13" fillId="0" borderId="8" xfId="1" applyFont="1" applyFill="1" applyBorder="1" applyAlignment="1">
      <alignment horizontal="center" vertical="center"/>
    </xf>
    <xf numFmtId="0" fontId="6" fillId="2" borderId="0" xfId="0" applyFont="1" applyFill="1" applyAlignment="1">
      <alignment vertical="center"/>
    </xf>
    <xf numFmtId="0" fontId="0" fillId="0" borderId="6" xfId="0" applyBorder="1"/>
    <xf numFmtId="0" fontId="16" fillId="0" borderId="0" xfId="0" applyFont="1"/>
    <xf numFmtId="0" fontId="13" fillId="0" borderId="6" xfId="0" applyFont="1" applyBorder="1" applyAlignment="1">
      <alignment horizontal="center"/>
    </xf>
    <xf numFmtId="0" fontId="13" fillId="0" borderId="0" xfId="0" applyFont="1" applyAlignment="1">
      <alignment horizontal="center"/>
    </xf>
    <xf numFmtId="0" fontId="13" fillId="0" borderId="8" xfId="0" applyFont="1" applyBorder="1" applyAlignment="1">
      <alignment horizontal="center"/>
    </xf>
    <xf numFmtId="0" fontId="0" fillId="0" borderId="5" xfId="0" applyBorder="1"/>
    <xf numFmtId="10" fontId="14" fillId="0" borderId="8" xfId="1" applyNumberFormat="1" applyFont="1" applyFill="1" applyBorder="1" applyAlignment="1">
      <alignment horizontal="right" vertical="center"/>
    </xf>
    <xf numFmtId="0" fontId="13" fillId="0" borderId="6" xfId="0" applyFont="1" applyBorder="1" applyAlignment="1">
      <alignment horizontal="center" vertical="center"/>
    </xf>
    <xf numFmtId="0" fontId="13" fillId="0" borderId="8" xfId="0" applyFont="1" applyBorder="1" applyAlignment="1">
      <alignment horizontal="center" vertical="center"/>
    </xf>
    <xf numFmtId="14" fontId="12" fillId="0" borderId="2" xfId="0" applyNumberFormat="1" applyFont="1" applyBorder="1" applyAlignment="1">
      <alignment horizontal="center"/>
    </xf>
    <xf numFmtId="3" fontId="11" fillId="0" borderId="8" xfId="0" applyNumberFormat="1" applyFont="1" applyBorder="1" applyAlignment="1">
      <alignment horizontal="center" vertical="center"/>
    </xf>
    <xf numFmtId="0" fontId="13" fillId="0" borderId="10" xfId="0" applyFont="1" applyBorder="1" applyAlignment="1">
      <alignment horizontal="center" vertical="center"/>
    </xf>
    <xf numFmtId="0" fontId="13" fillId="0" borderId="6" xfId="0" applyFont="1" applyBorder="1" applyAlignment="1">
      <alignment vertical="center"/>
    </xf>
    <xf numFmtId="0" fontId="11" fillId="0" borderId="6" xfId="0" applyFont="1" applyBorder="1" applyAlignment="1">
      <alignment horizontal="left" vertical="center" wrapText="1"/>
    </xf>
    <xf numFmtId="14" fontId="12" fillId="0" borderId="6" xfId="0" applyNumberFormat="1" applyFont="1" applyBorder="1" applyAlignment="1">
      <alignment horizontal="center" vertical="center"/>
    </xf>
    <xf numFmtId="0" fontId="13" fillId="0" borderId="0" xfId="0" applyFont="1" applyAlignment="1">
      <alignment horizontal="center" vertical="center" wrapText="1"/>
    </xf>
    <xf numFmtId="0" fontId="12" fillId="0" borderId="0" xfId="0" applyFont="1" applyAlignment="1">
      <alignment vertical="center" wrapText="1"/>
    </xf>
    <xf numFmtId="0" fontId="21" fillId="0" borderId="0" xfId="0" applyFont="1" applyAlignment="1">
      <alignment horizontal="left" indent="1"/>
    </xf>
    <xf numFmtId="0" fontId="22" fillId="0" borderId="0" xfId="0" applyFont="1" applyAlignment="1">
      <alignment horizontal="left" vertical="center" wrapText="1" indent="1"/>
    </xf>
    <xf numFmtId="0" fontId="22" fillId="0" borderId="0" xfId="0" applyFont="1" applyAlignment="1">
      <alignment horizontal="left" wrapText="1" indent="1"/>
    </xf>
    <xf numFmtId="0" fontId="22" fillId="0" borderId="0" xfId="0" applyFont="1" applyAlignment="1">
      <alignment horizontal="left" indent="1"/>
    </xf>
    <xf numFmtId="0" fontId="13" fillId="0" borderId="8" xfId="0" applyFont="1" applyBorder="1" applyAlignment="1">
      <alignment horizontal="center" vertical="center" wrapText="1"/>
    </xf>
    <xf numFmtId="0" fontId="13" fillId="0" borderId="0" xfId="0" applyFont="1" applyAlignment="1">
      <alignment vertical="center" wrapText="1"/>
    </xf>
    <xf numFmtId="0" fontId="13" fillId="0" borderId="0" xfId="0" applyFont="1" applyAlignment="1">
      <alignment horizontal="left" vertical="center" wrapText="1"/>
    </xf>
    <xf numFmtId="3" fontId="13" fillId="3" borderId="0" xfId="0" applyNumberFormat="1" applyFont="1" applyFill="1" applyAlignment="1">
      <alignment vertical="center"/>
    </xf>
    <xf numFmtId="0" fontId="12" fillId="3" borderId="0" xfId="0" applyFont="1" applyFill="1" applyAlignment="1">
      <alignment vertical="top" wrapText="1"/>
    </xf>
    <xf numFmtId="0" fontId="13" fillId="0" borderId="0" xfId="0" applyFont="1" applyAlignment="1">
      <alignment horizontal="left" vertical="center" wrapText="1" indent="2"/>
    </xf>
    <xf numFmtId="0" fontId="13" fillId="0" borderId="0" xfId="0" applyFont="1" applyAlignment="1">
      <alignment horizontal="left" wrapText="1"/>
    </xf>
    <xf numFmtId="0" fontId="12" fillId="3" borderId="8" xfId="0" applyFont="1" applyFill="1" applyBorder="1" applyAlignment="1">
      <alignment vertical="top" wrapText="1"/>
    </xf>
    <xf numFmtId="0" fontId="12" fillId="0" borderId="0" xfId="0" applyFont="1" applyAlignment="1">
      <alignment horizontal="left" vertical="top" wrapText="1"/>
    </xf>
    <xf numFmtId="0" fontId="12" fillId="0" borderId="0" xfId="0" applyFont="1" applyAlignment="1">
      <alignment horizontal="left" vertical="center" wrapText="1"/>
    </xf>
    <xf numFmtId="0" fontId="12" fillId="0" borderId="8" xfId="0" applyFont="1" applyBorder="1" applyAlignment="1">
      <alignment horizontal="left" vertical="center" wrapText="1"/>
    </xf>
    <xf numFmtId="3" fontId="12" fillId="0" borderId="0" xfId="0" applyNumberFormat="1" applyFont="1" applyAlignment="1">
      <alignment horizontal="right" vertical="center"/>
    </xf>
    <xf numFmtId="0" fontId="12" fillId="0" borderId="8" xfId="0" applyFont="1" applyBorder="1"/>
    <xf numFmtId="166" fontId="12" fillId="0" borderId="8" xfId="1" applyNumberFormat="1" applyFont="1" applyFill="1" applyBorder="1"/>
    <xf numFmtId="0" fontId="12" fillId="0" borderId="6"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10" xfId="0" applyFont="1" applyBorder="1" applyAlignment="1">
      <alignment vertical="center" wrapText="1"/>
    </xf>
    <xf numFmtId="0" fontId="13" fillId="0" borderId="10" xfId="0" applyFont="1" applyBorder="1" applyAlignment="1">
      <alignment horizontal="left" vertical="center" wrapText="1"/>
    </xf>
    <xf numFmtId="0" fontId="12" fillId="3" borderId="10" xfId="0" applyFont="1" applyFill="1" applyBorder="1" applyAlignment="1">
      <alignment vertical="top" wrapText="1"/>
    </xf>
    <xf numFmtId="3" fontId="13" fillId="0" borderId="10" xfId="0" applyNumberFormat="1" applyFont="1" applyBorder="1" applyAlignment="1">
      <alignment horizontal="center" vertical="center"/>
    </xf>
    <xf numFmtId="0" fontId="12" fillId="0" borderId="10" xfId="0" applyFont="1" applyBorder="1" applyAlignment="1">
      <alignment vertical="center" wrapText="1"/>
    </xf>
    <xf numFmtId="3" fontId="13" fillId="3" borderId="10" xfId="0" applyNumberFormat="1" applyFont="1" applyFill="1" applyBorder="1" applyAlignment="1">
      <alignment vertical="center"/>
    </xf>
    <xf numFmtId="0" fontId="13" fillId="0" borderId="10" xfId="0" applyFont="1" applyBorder="1" applyAlignment="1">
      <alignment horizontal="left" wrapText="1"/>
    </xf>
    <xf numFmtId="3" fontId="13" fillId="0" borderId="0" xfId="0" applyNumberFormat="1" applyFont="1" applyAlignment="1">
      <alignment horizontal="right" vertical="center"/>
    </xf>
    <xf numFmtId="0" fontId="22" fillId="0" borderId="0" xfId="0" applyFont="1" applyAlignment="1">
      <alignment horizontal="left" indent="2"/>
    </xf>
    <xf numFmtId="0" fontId="22" fillId="0" borderId="0" xfId="0" applyFont="1" applyAlignment="1">
      <alignment horizontal="left" wrapText="1" indent="2"/>
    </xf>
    <xf numFmtId="0" fontId="22" fillId="0" borderId="0" xfId="0" applyFont="1" applyAlignment="1">
      <alignment horizontal="left" wrapText="1" indent="3"/>
    </xf>
    <xf numFmtId="0" fontId="13" fillId="0" borderId="0" xfId="0" applyFont="1" applyAlignment="1">
      <alignment horizontal="left" wrapText="1" indent="2"/>
    </xf>
    <xf numFmtId="0" fontId="13" fillId="0" borderId="0" xfId="0" applyFont="1" applyAlignment="1">
      <alignment horizontal="left" wrapText="1" indent="4"/>
    </xf>
    <xf numFmtId="3" fontId="13" fillId="3" borderId="0" xfId="0" applyNumberFormat="1" applyFont="1" applyFill="1" applyAlignment="1">
      <alignment horizontal="right" vertical="center"/>
    </xf>
    <xf numFmtId="0" fontId="12" fillId="0" borderId="10" xfId="0" applyFont="1" applyBorder="1"/>
    <xf numFmtId="3" fontId="12" fillId="0" borderId="10" xfId="0" applyNumberFormat="1" applyFont="1" applyBorder="1" applyAlignment="1">
      <alignment horizontal="right" vertical="center"/>
    </xf>
    <xf numFmtId="3" fontId="12" fillId="3" borderId="10" xfId="0" applyNumberFormat="1" applyFont="1" applyFill="1" applyBorder="1" applyAlignment="1">
      <alignment horizontal="right" vertical="center"/>
    </xf>
    <xf numFmtId="0" fontId="22" fillId="0" borderId="0" xfId="0" applyFont="1" applyAlignment="1">
      <alignment horizontal="left" vertical="center" indent="2"/>
    </xf>
    <xf numFmtId="3" fontId="13" fillId="3" borderId="8" xfId="0" applyNumberFormat="1" applyFont="1" applyFill="1" applyBorder="1"/>
    <xf numFmtId="3" fontId="12" fillId="3" borderId="0" xfId="0" applyNumberFormat="1" applyFont="1" applyFill="1" applyAlignment="1">
      <alignment horizontal="right" vertical="center"/>
    </xf>
    <xf numFmtId="3" fontId="12" fillId="3" borderId="8" xfId="0" applyNumberFormat="1" applyFont="1" applyFill="1" applyBorder="1"/>
    <xf numFmtId="0" fontId="26" fillId="2" borderId="0" xfId="4" applyNumberFormat="1" applyFill="1" applyBorder="1" applyAlignment="1" applyProtection="1">
      <alignment vertical="center"/>
    </xf>
    <xf numFmtId="0" fontId="26" fillId="2" borderId="0" xfId="4" applyNumberFormat="1" applyFill="1" applyBorder="1" applyAlignment="1" applyProtection="1">
      <alignment horizontal="left" vertical="center"/>
    </xf>
    <xf numFmtId="0" fontId="21" fillId="0" borderId="0" xfId="2" applyFont="1" applyAlignment="1">
      <alignment horizontal="left" vertical="center" wrapText="1" indent="1"/>
    </xf>
    <xf numFmtId="0" fontId="11" fillId="0" borderId="3" xfId="2" applyFont="1" applyBorder="1" applyAlignment="1">
      <alignment horizontal="left" vertical="center" wrapText="1"/>
    </xf>
    <xf numFmtId="0" fontId="14" fillId="0" borderId="2" xfId="2" applyFont="1" applyBorder="1" applyAlignment="1">
      <alignment horizontal="left" vertical="center" wrapText="1"/>
    </xf>
    <xf numFmtId="0" fontId="21" fillId="0" borderId="0" xfId="2" applyFont="1" applyAlignment="1">
      <alignment horizontal="left" vertical="center" wrapText="1" indent="2"/>
    </xf>
    <xf numFmtId="0" fontId="14" fillId="0" borderId="0" xfId="2" applyFont="1" applyAlignment="1">
      <alignment horizontal="left" vertical="center" wrapText="1"/>
    </xf>
    <xf numFmtId="0" fontId="11" fillId="0" borderId="2" xfId="2" applyFont="1" applyBorder="1" applyAlignment="1">
      <alignment horizontal="left" vertical="center" wrapText="1"/>
    </xf>
    <xf numFmtId="0" fontId="11" fillId="0" borderId="0" xfId="2" applyFont="1" applyAlignment="1">
      <alignment horizontal="left" vertical="center" wrapText="1"/>
    </xf>
    <xf numFmtId="0" fontId="11" fillId="0" borderId="3" xfId="2" applyFont="1" applyBorder="1" applyAlignment="1">
      <alignment vertical="center" wrapText="1"/>
    </xf>
    <xf numFmtId="3" fontId="14" fillId="0" borderId="2" xfId="2" applyNumberFormat="1" applyFont="1" applyBorder="1" applyAlignment="1">
      <alignment horizontal="center" vertical="center"/>
    </xf>
    <xf numFmtId="3" fontId="14" fillId="0" borderId="0" xfId="2" applyNumberFormat="1" applyFont="1" applyAlignment="1">
      <alignment horizontal="center" vertical="center"/>
    </xf>
    <xf numFmtId="3" fontId="11" fillId="0" borderId="3" xfId="2" applyNumberFormat="1" applyFont="1" applyBorder="1" applyAlignment="1">
      <alignment horizontal="center"/>
    </xf>
    <xf numFmtId="0" fontId="11" fillId="0" borderId="15" xfId="2" applyFont="1" applyBorder="1" applyAlignment="1">
      <alignment horizontal="center" vertical="center" wrapText="1"/>
    </xf>
    <xf numFmtId="3" fontId="14" fillId="0" borderId="16" xfId="2" applyNumberFormat="1" applyFont="1" applyBorder="1" applyAlignment="1">
      <alignment horizontal="center" vertical="center"/>
    </xf>
    <xf numFmtId="3" fontId="14" fillId="0" borderId="17" xfId="2" applyNumberFormat="1" applyFont="1" applyBorder="1" applyAlignment="1">
      <alignment horizontal="center" vertical="center"/>
    </xf>
    <xf numFmtId="3" fontId="11" fillId="0" borderId="15" xfId="2" applyNumberFormat="1" applyFont="1" applyBorder="1" applyAlignment="1">
      <alignment horizontal="center"/>
    </xf>
    <xf numFmtId="0" fontId="11" fillId="0" borderId="19" xfId="2" applyFont="1" applyBorder="1" applyAlignment="1">
      <alignment vertical="center" wrapText="1"/>
    </xf>
    <xf numFmtId="3" fontId="14" fillId="0" borderId="20" xfId="2" applyNumberFormat="1" applyFont="1" applyBorder="1" applyAlignment="1">
      <alignment horizontal="center" vertical="center"/>
    </xf>
    <xf numFmtId="3" fontId="14" fillId="0" borderId="21" xfId="2" applyNumberFormat="1" applyFont="1" applyBorder="1" applyAlignment="1">
      <alignment horizontal="center" vertical="center"/>
    </xf>
    <xf numFmtId="3" fontId="11" fillId="0" borderId="19" xfId="2" applyNumberFormat="1" applyFont="1" applyBorder="1" applyAlignment="1">
      <alignment horizontal="center"/>
    </xf>
    <xf numFmtId="0" fontId="11" fillId="0" borderId="19" xfId="2" applyFont="1" applyBorder="1" applyAlignment="1">
      <alignment horizontal="center" vertical="center" wrapText="1"/>
    </xf>
    <xf numFmtId="3" fontId="13" fillId="3" borderId="22" xfId="0" applyNumberFormat="1" applyFont="1" applyFill="1" applyBorder="1" applyAlignment="1">
      <alignment horizontal="right" vertical="center"/>
    </xf>
    <xf numFmtId="3" fontId="13" fillId="3" borderId="23" xfId="0" applyNumberFormat="1" applyFont="1" applyFill="1" applyBorder="1" applyAlignment="1">
      <alignment horizontal="right" vertical="center"/>
    </xf>
    <xf numFmtId="3" fontId="13" fillId="3" borderId="24" xfId="0" applyNumberFormat="1" applyFont="1" applyFill="1" applyBorder="1" applyAlignment="1">
      <alignment horizontal="right" vertical="center"/>
    </xf>
    <xf numFmtId="3" fontId="13" fillId="3" borderId="25" xfId="0" applyNumberFormat="1" applyFont="1" applyFill="1" applyBorder="1" applyAlignment="1">
      <alignment horizontal="right" vertical="center"/>
    </xf>
    <xf numFmtId="3" fontId="13" fillId="3" borderId="26" xfId="0" applyNumberFormat="1" applyFont="1" applyFill="1" applyBorder="1" applyAlignment="1">
      <alignment horizontal="right" vertical="center"/>
    </xf>
    <xf numFmtId="3" fontId="13" fillId="3" borderId="27" xfId="0" applyNumberFormat="1" applyFont="1" applyFill="1" applyBorder="1" applyAlignment="1">
      <alignment horizontal="right" vertical="center"/>
    </xf>
    <xf numFmtId="0" fontId="11" fillId="0" borderId="2" xfId="2" applyFont="1" applyBorder="1" applyAlignment="1">
      <alignment vertical="center" wrapText="1"/>
    </xf>
    <xf numFmtId="0" fontId="11" fillId="0" borderId="0" xfId="2" applyFont="1" applyAlignment="1">
      <alignment vertical="center" wrapText="1"/>
    </xf>
    <xf numFmtId="3" fontId="14" fillId="3" borderId="0" xfId="2" applyNumberFormat="1" applyFont="1" applyFill="1" applyAlignment="1">
      <alignment horizontal="center"/>
    </xf>
    <xf numFmtId="0" fontId="14" fillId="0" borderId="4" xfId="2" applyFont="1" applyBorder="1" applyAlignment="1">
      <alignment horizontal="left" vertical="center" wrapText="1"/>
    </xf>
    <xf numFmtId="3" fontId="14" fillId="0" borderId="4" xfId="2" applyNumberFormat="1" applyFont="1" applyBorder="1" applyAlignment="1">
      <alignment horizontal="center" vertical="center"/>
    </xf>
    <xf numFmtId="0" fontId="14" fillId="0" borderId="0" xfId="2" applyFont="1" applyAlignment="1">
      <alignment horizontal="center" vertical="center" wrapText="1"/>
    </xf>
    <xf numFmtId="0" fontId="0" fillId="0" borderId="0" xfId="0" applyAlignment="1">
      <alignment horizontal="left"/>
    </xf>
    <xf numFmtId="0" fontId="12" fillId="0" borderId="3" xfId="2" applyFont="1" applyBorder="1" applyAlignment="1">
      <alignment vertical="center"/>
    </xf>
    <xf numFmtId="0" fontId="22" fillId="0" borderId="0" xfId="2" applyFont="1" applyAlignment="1">
      <alignment horizontal="left" vertical="center" indent="2"/>
    </xf>
    <xf numFmtId="0" fontId="12" fillId="0" borderId="3" xfId="2" applyFont="1" applyBorder="1" applyAlignment="1">
      <alignment horizontal="center"/>
    </xf>
    <xf numFmtId="0" fontId="13" fillId="0" borderId="0" xfId="2" applyFont="1" applyAlignment="1">
      <alignment vertical="center" wrapText="1"/>
    </xf>
    <xf numFmtId="0" fontId="22" fillId="0" borderId="0" xfId="2" applyFont="1" applyAlignment="1">
      <alignment horizontal="left" vertical="center" wrapText="1" indent="2"/>
    </xf>
    <xf numFmtId="3" fontId="13" fillId="0" borderId="2" xfId="2" applyNumberFormat="1" applyFont="1" applyBorder="1" applyAlignment="1">
      <alignment horizontal="center" vertical="center"/>
    </xf>
    <xf numFmtId="3" fontId="13" fillId="0" borderId="0" xfId="2" applyNumberFormat="1" applyFont="1" applyAlignment="1">
      <alignment horizontal="center" vertical="center"/>
    </xf>
    <xf numFmtId="3" fontId="13" fillId="0" borderId="0" xfId="7" applyNumberFormat="1" applyFont="1" applyFill="1" applyBorder="1" applyAlignment="1">
      <alignment horizontal="center" vertical="center"/>
    </xf>
    <xf numFmtId="3" fontId="12" fillId="0" borderId="3" xfId="7" applyNumberFormat="1" applyFont="1" applyFill="1" applyBorder="1" applyAlignment="1">
      <alignment horizontal="center" vertical="center"/>
    </xf>
    <xf numFmtId="3" fontId="14" fillId="3" borderId="0" xfId="2" applyNumberFormat="1" applyFont="1" applyFill="1" applyAlignment="1">
      <alignment horizontal="center" vertical="center"/>
    </xf>
    <xf numFmtId="0" fontId="13" fillId="0" borderId="6" xfId="0" quotePrefix="1" applyFont="1" applyBorder="1"/>
    <xf numFmtId="3" fontId="13" fillId="0" borderId="0" xfId="2" applyNumberFormat="1" applyFont="1" applyAlignment="1">
      <alignment horizontal="center" vertical="center" wrapText="1"/>
    </xf>
    <xf numFmtId="3" fontId="13" fillId="3" borderId="0" xfId="2" applyNumberFormat="1" applyFont="1" applyFill="1" applyAlignment="1">
      <alignment horizontal="center" vertical="center"/>
    </xf>
    <xf numFmtId="3" fontId="12" fillId="0" borderId="3" xfId="2" applyNumberFormat="1" applyFont="1" applyBorder="1" applyAlignment="1">
      <alignment horizontal="center" vertical="center"/>
    </xf>
    <xf numFmtId="165" fontId="13" fillId="0" borderId="0" xfId="2" applyNumberFormat="1" applyFont="1" applyAlignment="1">
      <alignment horizontal="center" vertical="center"/>
    </xf>
    <xf numFmtId="3" fontId="13" fillId="3" borderId="0" xfId="2" applyNumberFormat="1" applyFont="1" applyFill="1" applyAlignment="1">
      <alignment horizontal="center" vertical="center" wrapText="1"/>
    </xf>
    <xf numFmtId="3" fontId="12" fillId="3" borderId="3" xfId="2" applyNumberFormat="1" applyFont="1" applyFill="1" applyBorder="1" applyAlignment="1">
      <alignment horizontal="center" vertical="center"/>
    </xf>
    <xf numFmtId="3" fontId="14" fillId="3" borderId="2" xfId="2" applyNumberFormat="1" applyFont="1" applyFill="1" applyBorder="1" applyAlignment="1">
      <alignment horizontal="center" vertical="center"/>
    </xf>
    <xf numFmtId="3" fontId="14" fillId="3" borderId="4" xfId="2" applyNumberFormat="1" applyFont="1" applyFill="1" applyBorder="1" applyAlignment="1">
      <alignment horizontal="center" vertical="center"/>
    </xf>
    <xf numFmtId="3" fontId="14" fillId="3" borderId="9" xfId="2" applyNumberFormat="1" applyFont="1" applyFill="1" applyBorder="1" applyAlignment="1">
      <alignment horizontal="center" vertical="center"/>
    </xf>
    <xf numFmtId="3" fontId="13" fillId="0" borderId="0" xfId="2" applyNumberFormat="1" applyFont="1" applyAlignment="1">
      <alignment horizontal="center"/>
    </xf>
    <xf numFmtId="3" fontId="12" fillId="0" borderId="3" xfId="2" applyNumberFormat="1" applyFont="1" applyBorder="1" applyAlignment="1">
      <alignment horizontal="center"/>
    </xf>
    <xf numFmtId="0" fontId="13" fillId="0" borderId="0" xfId="2" applyFont="1"/>
    <xf numFmtId="0" fontId="13" fillId="0" borderId="0" xfId="2" applyFont="1" applyAlignment="1">
      <alignment horizontal="left" indent="2"/>
    </xf>
    <xf numFmtId="3" fontId="13" fillId="0" borderId="0" xfId="2" applyNumberFormat="1" applyFont="1" applyAlignment="1">
      <alignment horizontal="center" wrapText="1"/>
    </xf>
    <xf numFmtId="0" fontId="13" fillId="0" borderId="0" xfId="2" applyFont="1" applyAlignment="1">
      <alignment wrapText="1"/>
    </xf>
    <xf numFmtId="0" fontId="13" fillId="0" borderId="0" xfId="2" applyFont="1" applyAlignment="1">
      <alignment horizontal="left" vertical="center" wrapText="1"/>
    </xf>
    <xf numFmtId="0" fontId="12" fillId="0" borderId="3" xfId="2" applyFont="1" applyBorder="1" applyAlignment="1">
      <alignment horizontal="left" vertical="center" wrapText="1"/>
    </xf>
    <xf numFmtId="9" fontId="12" fillId="0" borderId="3" xfId="2" applyNumberFormat="1" applyFont="1" applyBorder="1" applyAlignment="1">
      <alignment horizontal="center"/>
    </xf>
    <xf numFmtId="0" fontId="12" fillId="0" borderId="3" xfId="2" applyFont="1" applyBorder="1"/>
    <xf numFmtId="0" fontId="12" fillId="0" borderId="2" xfId="2" applyFont="1" applyBorder="1" applyAlignment="1">
      <alignment horizontal="left" vertical="center"/>
    </xf>
    <xf numFmtId="0" fontId="14" fillId="0" borderId="0" xfId="2" applyFont="1" applyAlignment="1">
      <alignment horizontal="left" vertical="center" wrapText="1" indent="1"/>
    </xf>
    <xf numFmtId="0" fontId="11" fillId="0" borderId="1" xfId="2" applyFont="1" applyBorder="1" applyAlignment="1">
      <alignment horizontal="center" vertical="center" wrapText="1"/>
    </xf>
    <xf numFmtId="0" fontId="11" fillId="0" borderId="8" xfId="2" applyFont="1" applyBorder="1" applyAlignment="1">
      <alignment horizontal="left" vertical="center" wrapText="1" indent="1"/>
    </xf>
    <xf numFmtId="3" fontId="11" fillId="0" borderId="8" xfId="2" applyNumberFormat="1" applyFont="1" applyBorder="1" applyAlignment="1">
      <alignment horizontal="center" vertical="center"/>
    </xf>
    <xf numFmtId="0" fontId="12" fillId="0" borderId="8" xfId="0" applyFont="1" applyBorder="1" applyAlignment="1">
      <alignment horizontal="center"/>
    </xf>
    <xf numFmtId="0" fontId="11" fillId="0" borderId="0" xfId="2" applyFont="1" applyAlignment="1">
      <alignment wrapText="1"/>
    </xf>
    <xf numFmtId="1" fontId="14" fillId="0" borderId="0" xfId="8" applyNumberFormat="1" applyFont="1" applyFill="1" applyBorder="1" applyAlignment="1">
      <alignment horizontal="center" vertical="center" wrapText="1"/>
    </xf>
    <xf numFmtId="0" fontId="11" fillId="0" borderId="5" xfId="2" applyFont="1" applyBorder="1" applyAlignment="1">
      <alignment horizontal="center" vertical="center" wrapText="1"/>
    </xf>
    <xf numFmtId="3" fontId="14" fillId="0" borderId="3" xfId="2" applyNumberFormat="1" applyFont="1" applyBorder="1" applyAlignment="1">
      <alignment horizontal="center" vertical="center"/>
    </xf>
    <xf numFmtId="0" fontId="14" fillId="0" borderId="0" xfId="2" applyFont="1" applyAlignment="1">
      <alignment horizontal="left" wrapText="1"/>
    </xf>
    <xf numFmtId="0" fontId="14" fillId="0" borderId="0" xfId="2" applyFont="1" applyAlignment="1">
      <alignment horizontal="left" wrapText="1" indent="2"/>
    </xf>
    <xf numFmtId="0" fontId="11" fillId="0" borderId="6" xfId="2" applyFont="1" applyBorder="1" applyAlignment="1">
      <alignment horizontal="left" vertical="center" wrapText="1"/>
    </xf>
    <xf numFmtId="9" fontId="11" fillId="3" borderId="6" xfId="8" applyFont="1" applyFill="1" applyBorder="1" applyAlignment="1">
      <alignment horizontal="center" vertical="center" wrapText="1"/>
    </xf>
    <xf numFmtId="0" fontId="11" fillId="0" borderId="10" xfId="2" applyFont="1" applyBorder="1" applyAlignment="1">
      <alignment wrapText="1"/>
    </xf>
    <xf numFmtId="3" fontId="14" fillId="0" borderId="10" xfId="2" applyNumberFormat="1" applyFont="1" applyBorder="1" applyAlignment="1">
      <alignment horizontal="center" vertical="center"/>
    </xf>
    <xf numFmtId="0" fontId="14" fillId="0" borderId="3" xfId="2" applyFont="1" applyBorder="1" applyAlignment="1">
      <alignment horizontal="left" wrapText="1" indent="2"/>
    </xf>
    <xf numFmtId="0" fontId="14" fillId="0" borderId="3" xfId="2" applyFont="1" applyBorder="1" applyAlignment="1">
      <alignment horizontal="left" wrapText="1"/>
    </xf>
    <xf numFmtId="0" fontId="11" fillId="0" borderId="9" xfId="2" applyFont="1" applyBorder="1" applyAlignment="1">
      <alignment horizontal="left" wrapText="1"/>
    </xf>
    <xf numFmtId="3" fontId="14" fillId="0" borderId="9" xfId="2" applyNumberFormat="1" applyFont="1" applyBorder="1" applyAlignment="1">
      <alignment horizontal="center" vertical="center"/>
    </xf>
    <xf numFmtId="0" fontId="13" fillId="0" borderId="0" xfId="2" applyFont="1" applyAlignment="1">
      <alignment horizontal="left" vertical="center"/>
    </xf>
    <xf numFmtId="0" fontId="12" fillId="0" borderId="0" xfId="2" applyFont="1" applyAlignment="1">
      <alignment horizontal="left" vertical="center"/>
    </xf>
    <xf numFmtId="9" fontId="12" fillId="3" borderId="0" xfId="2" applyNumberFormat="1" applyFont="1" applyFill="1" applyAlignment="1">
      <alignment horizontal="center" vertical="center" wrapText="1"/>
    </xf>
    <xf numFmtId="3" fontId="13" fillId="3" borderId="9" xfId="2" applyNumberFormat="1" applyFont="1" applyFill="1" applyBorder="1" applyAlignment="1">
      <alignment horizontal="center" vertical="center"/>
    </xf>
    <xf numFmtId="0" fontId="16" fillId="0" borderId="3" xfId="0" applyFont="1" applyBorder="1"/>
    <xf numFmtId="0" fontId="12" fillId="0" borderId="8" xfId="0" applyFont="1" applyBorder="1" applyAlignment="1">
      <alignment horizontal="center" vertical="center"/>
    </xf>
    <xf numFmtId="3" fontId="14" fillId="0" borderId="0" xfId="0" applyNumberFormat="1" applyFont="1" applyAlignment="1">
      <alignment horizontal="right" indent="1"/>
    </xf>
    <xf numFmtId="0" fontId="29" fillId="0" borderId="0" xfId="0" applyFont="1"/>
    <xf numFmtId="0" fontId="0" fillId="2" borderId="0" xfId="0" applyFill="1"/>
    <xf numFmtId="0" fontId="30" fillId="2" borderId="0" xfId="0" applyFont="1" applyFill="1"/>
    <xf numFmtId="0" fontId="12" fillId="2" borderId="0" xfId="0" applyFont="1" applyFill="1" applyAlignment="1">
      <alignment horizontal="left"/>
    </xf>
    <xf numFmtId="0" fontId="13" fillId="2" borderId="0" xfId="0" applyFont="1" applyFill="1"/>
    <xf numFmtId="14" fontId="13" fillId="0" borderId="0" xfId="0" applyNumberFormat="1" applyFont="1" applyAlignment="1">
      <alignment horizontal="right"/>
    </xf>
    <xf numFmtId="0" fontId="13" fillId="0" borderId="0" xfId="0" applyFont="1" applyAlignment="1">
      <alignment horizontal="right"/>
    </xf>
    <xf numFmtId="0" fontId="13" fillId="0" borderId="0" xfId="0" applyFont="1" applyAlignment="1">
      <alignment horizontal="left"/>
    </xf>
    <xf numFmtId="0" fontId="14" fillId="0" borderId="0" xfId="4" applyFont="1" applyFill="1" applyBorder="1"/>
    <xf numFmtId="0" fontId="31" fillId="0" borderId="0" xfId="0" applyFont="1"/>
    <xf numFmtId="0" fontId="31" fillId="0" borderId="6" xfId="0" applyFont="1" applyBorder="1"/>
    <xf numFmtId="0" fontId="14" fillId="2" borderId="0" xfId="0" applyFont="1" applyFill="1" applyAlignment="1">
      <alignment horizontal="center"/>
    </xf>
    <xf numFmtId="0" fontId="14" fillId="2" borderId="0" xfId="0" applyFont="1" applyFill="1"/>
    <xf numFmtId="0" fontId="14" fillId="0" borderId="0" xfId="4" applyFont="1" applyFill="1" applyBorder="1" applyAlignment="1">
      <alignment horizontal="left"/>
    </xf>
    <xf numFmtId="0" fontId="14" fillId="0" borderId="8" xfId="4" applyFont="1" applyFill="1" applyBorder="1"/>
    <xf numFmtId="3" fontId="11" fillId="0" borderId="10" xfId="0" applyNumberFormat="1" applyFont="1" applyBorder="1" applyAlignment="1">
      <alignment horizontal="center" vertical="center"/>
    </xf>
    <xf numFmtId="10" fontId="14" fillId="0" borderId="0" xfId="0" applyNumberFormat="1" applyFont="1" applyAlignment="1">
      <alignment horizontal="center" vertical="center"/>
    </xf>
    <xf numFmtId="10" fontId="11" fillId="0" borderId="4" xfId="1" applyNumberFormat="1" applyFont="1" applyFill="1" applyBorder="1" applyAlignment="1">
      <alignment horizontal="center" vertical="center"/>
    </xf>
    <xf numFmtId="0" fontId="14" fillId="0" borderId="4" xfId="0" applyFont="1" applyBorder="1" applyAlignment="1">
      <alignment horizontal="center" vertical="center"/>
    </xf>
    <xf numFmtId="3" fontId="14" fillId="0" borderId="10" xfId="0" applyNumberFormat="1" applyFont="1" applyBorder="1" applyAlignment="1">
      <alignment horizontal="center" vertical="center"/>
    </xf>
    <xf numFmtId="0" fontId="14" fillId="0" borderId="10" xfId="0" applyFont="1" applyBorder="1" applyAlignment="1">
      <alignment horizontal="justify" vertical="center" wrapText="1"/>
    </xf>
    <xf numFmtId="14" fontId="11" fillId="0" borderId="10" xfId="0" applyNumberFormat="1" applyFont="1" applyBorder="1" applyAlignment="1">
      <alignment horizontal="center" vertical="center"/>
    </xf>
    <xf numFmtId="3" fontId="11" fillId="0" borderId="28" xfId="2" applyNumberFormat="1" applyFont="1" applyBorder="1" applyAlignment="1">
      <alignment horizontal="center" vertical="center"/>
    </xf>
    <xf numFmtId="0" fontId="12" fillId="0" borderId="6" xfId="0" applyFont="1" applyBorder="1"/>
    <xf numFmtId="0" fontId="11" fillId="0" borderId="0" xfId="0" applyFont="1" applyAlignment="1">
      <alignment horizontal="left"/>
    </xf>
    <xf numFmtId="0" fontId="14" fillId="0" borderId="10" xfId="0" applyFont="1" applyBorder="1" applyAlignment="1">
      <alignment horizontal="center" vertical="center" wrapText="1"/>
    </xf>
    <xf numFmtId="0" fontId="33" fillId="0" borderId="0" xfId="0" applyFont="1"/>
    <xf numFmtId="0" fontId="34" fillId="2" borderId="0" xfId="0" applyFont="1" applyFill="1"/>
    <xf numFmtId="0" fontId="34" fillId="2" borderId="0" xfId="0" applyFont="1" applyFill="1" applyAlignment="1">
      <alignment vertical="center"/>
    </xf>
    <xf numFmtId="0" fontId="34" fillId="2" borderId="0" xfId="0" applyFont="1" applyFill="1" applyAlignment="1">
      <alignment vertical="center" wrapText="1"/>
    </xf>
    <xf numFmtId="0" fontId="34" fillId="2" borderId="0" xfId="0" applyFont="1" applyFill="1" applyAlignment="1">
      <alignment horizontal="center" vertical="center" wrapText="1"/>
    </xf>
    <xf numFmtId="0" fontId="36" fillId="2" borderId="0" xfId="0" applyFont="1" applyFill="1"/>
    <xf numFmtId="0" fontId="35" fillId="2" borderId="0" xfId="0" applyFont="1" applyFill="1"/>
    <xf numFmtId="0" fontId="35" fillId="0" borderId="0" xfId="0" applyFont="1"/>
    <xf numFmtId="0" fontId="11" fillId="0" borderId="2" xfId="0" applyFont="1" applyBorder="1" applyAlignment="1">
      <alignment horizontal="center" vertical="center" wrapText="1"/>
    </xf>
    <xf numFmtId="0" fontId="25" fillId="0" borderId="0" xfId="0" applyFont="1" applyAlignment="1">
      <alignment horizontal="left" vertical="center"/>
    </xf>
    <xf numFmtId="0" fontId="25" fillId="0" borderId="11" xfId="0" applyFont="1" applyBorder="1" applyAlignment="1">
      <alignment horizontal="left" vertical="center"/>
    </xf>
    <xf numFmtId="3" fontId="34" fillId="0" borderId="0" xfId="0" applyNumberFormat="1" applyFont="1"/>
    <xf numFmtId="0" fontId="34" fillId="0" borderId="3" xfId="0" applyFont="1" applyBorder="1" applyAlignment="1">
      <alignment horizontal="center" vertical="center"/>
    </xf>
    <xf numFmtId="0" fontId="35" fillId="0" borderId="0" xfId="0" applyFont="1" applyAlignment="1">
      <alignment horizontal="left" vertical="center"/>
    </xf>
    <xf numFmtId="0" fontId="34" fillId="0" borderId="0" xfId="0" applyFont="1"/>
    <xf numFmtId="0" fontId="36" fillId="0" borderId="0" xfId="0" applyFont="1"/>
    <xf numFmtId="0" fontId="34" fillId="0" borderId="0" xfId="0" applyFont="1" applyAlignment="1">
      <alignment horizontal="center" vertical="center"/>
    </xf>
    <xf numFmtId="0" fontId="35" fillId="0" borderId="0" xfId="0" applyFont="1" applyAlignment="1">
      <alignment horizontal="left" indent="1"/>
    </xf>
    <xf numFmtId="0" fontId="34" fillId="0" borderId="0" xfId="0" applyFont="1" applyAlignment="1">
      <alignment horizontal="center" vertical="center" wrapText="1"/>
    </xf>
    <xf numFmtId="0" fontId="12" fillId="0" borderId="1" xfId="11" applyFont="1" applyBorder="1" applyAlignment="1">
      <alignment horizontal="center" vertical="center" wrapText="1"/>
    </xf>
    <xf numFmtId="1" fontId="11" fillId="0" borderId="0" xfId="8" applyNumberFormat="1" applyFont="1" applyFill="1" applyBorder="1" applyAlignment="1">
      <alignment horizontal="center" vertical="center" wrapText="1"/>
    </xf>
    <xf numFmtId="10" fontId="34" fillId="2" borderId="3" xfId="1" applyNumberFormat="1" applyFont="1" applyFill="1" applyBorder="1" applyAlignment="1">
      <alignment horizontal="center" vertical="center" wrapText="1"/>
    </xf>
    <xf numFmtId="0" fontId="35" fillId="0" borderId="0" xfId="0" applyFont="1" applyAlignment="1">
      <alignment horizontal="left" vertical="center" wrapText="1"/>
    </xf>
    <xf numFmtId="0" fontId="35" fillId="0" borderId="0" xfId="0" applyFont="1" applyAlignment="1">
      <alignment horizontal="center" vertical="center" wrapText="1"/>
    </xf>
    <xf numFmtId="0" fontId="37" fillId="0" borderId="0" xfId="0" applyFont="1" applyAlignment="1">
      <alignment horizontal="center" vertical="center" wrapText="1"/>
    </xf>
    <xf numFmtId="0" fontId="39" fillId="0" borderId="0" xfId="13" applyFont="1" applyAlignment="1">
      <alignment vertical="top"/>
    </xf>
    <xf numFmtId="0" fontId="40" fillId="0" borderId="0" xfId="0" applyFont="1"/>
    <xf numFmtId="0" fontId="41" fillId="0" borderId="0" xfId="13" applyFont="1" applyAlignment="1">
      <alignment vertical="top" wrapText="1"/>
    </xf>
    <xf numFmtId="0" fontId="11" fillId="0" borderId="2" xfId="14" applyFont="1" applyFill="1" applyBorder="1" applyAlignment="1">
      <alignment vertical="top"/>
    </xf>
    <xf numFmtId="0" fontId="14" fillId="0" borderId="2" xfId="15" quotePrefix="1" applyFont="1" applyBorder="1" applyAlignment="1">
      <alignment horizontal="center" vertical="top"/>
    </xf>
    <xf numFmtId="0" fontId="39" fillId="7" borderId="0" xfId="13" applyFont="1" applyFill="1" applyAlignment="1">
      <alignment vertical="top"/>
    </xf>
    <xf numFmtId="0" fontId="11" fillId="0" borderId="0" xfId="14" applyFont="1" applyFill="1" applyBorder="1" applyAlignment="1">
      <alignment vertical="top"/>
    </xf>
    <xf numFmtId="0" fontId="11" fillId="0" borderId="1" xfId="14" applyFont="1" applyFill="1" applyBorder="1" applyAlignment="1">
      <alignment horizontal="center" vertical="center" wrapText="1"/>
    </xf>
    <xf numFmtId="0" fontId="41" fillId="0" borderId="0" xfId="14" applyFont="1" applyFill="1" applyBorder="1" applyAlignment="1">
      <alignment vertical="top"/>
    </xf>
    <xf numFmtId="3" fontId="14" fillId="0" borderId="2" xfId="16" applyFont="1" applyFill="1" applyBorder="1" applyAlignment="1">
      <alignment horizontal="center" vertical="top"/>
      <protection locked="0"/>
    </xf>
    <xf numFmtId="49" fontId="14" fillId="0" borderId="0" xfId="15" quotePrefix="1" applyNumberFormat="1" applyFont="1" applyAlignment="1">
      <alignment horizontal="left" vertical="center"/>
    </xf>
    <xf numFmtId="0" fontId="14" fillId="0" borderId="0" xfId="15" applyFont="1" applyAlignment="1">
      <alignment horizontal="left" vertical="center" wrapText="1" indent="1"/>
    </xf>
    <xf numFmtId="3" fontId="14" fillId="2" borderId="0" xfId="16" applyFont="1" applyFill="1" applyBorder="1">
      <alignment horizontal="right" vertical="center"/>
      <protection locked="0"/>
    </xf>
    <xf numFmtId="0" fontId="14" fillId="0" borderId="0" xfId="15" applyFont="1" applyAlignment="1">
      <alignment horizontal="left" vertical="center" wrapText="1" indent="3"/>
    </xf>
    <xf numFmtId="10" fontId="14" fillId="0" borderId="0" xfId="1" applyNumberFormat="1" applyFont="1" applyFill="1" applyBorder="1" applyAlignment="1" applyProtection="1">
      <alignment horizontal="right" vertical="center"/>
      <protection locked="0"/>
    </xf>
    <xf numFmtId="3" fontId="14" fillId="0" borderId="0" xfId="16" applyFont="1" applyFill="1" applyBorder="1">
      <alignment horizontal="right" vertical="center"/>
      <protection locked="0"/>
    </xf>
    <xf numFmtId="3" fontId="14" fillId="3" borderId="0" xfId="16" applyFont="1" applyFill="1" applyBorder="1">
      <alignment horizontal="right" vertical="center"/>
      <protection locked="0"/>
    </xf>
    <xf numFmtId="3" fontId="43" fillId="0" borderId="0" xfId="16" applyFont="1" applyFill="1" applyBorder="1" applyAlignment="1">
      <alignment horizontal="right" vertical="top"/>
      <protection locked="0"/>
    </xf>
    <xf numFmtId="10" fontId="14" fillId="0" borderId="0" xfId="1" applyNumberFormat="1" applyFont="1" applyFill="1" applyBorder="1" applyAlignment="1" applyProtection="1">
      <alignment horizontal="right" vertical="top"/>
      <protection locked="0"/>
    </xf>
    <xf numFmtId="49" fontId="14" fillId="0" borderId="3" xfId="15" quotePrefix="1" applyNumberFormat="1" applyFont="1" applyBorder="1" applyAlignment="1">
      <alignment horizontal="left" vertical="center"/>
    </xf>
    <xf numFmtId="0" fontId="14" fillId="0" borderId="3" xfId="15" applyFont="1" applyBorder="1" applyAlignment="1">
      <alignment horizontal="left" vertical="center" wrapText="1" indent="3"/>
    </xf>
    <xf numFmtId="10" fontId="14" fillId="0" borderId="3" xfId="1" applyNumberFormat="1" applyFont="1" applyFill="1" applyBorder="1" applyAlignment="1" applyProtection="1">
      <alignment horizontal="right" vertical="top"/>
      <protection locked="0"/>
    </xf>
    <xf numFmtId="0" fontId="14" fillId="0" borderId="0" xfId="13" applyFont="1" applyAlignment="1">
      <alignment vertical="top"/>
    </xf>
    <xf numFmtId="0" fontId="14" fillId="0" borderId="0" xfId="0" applyFont="1" applyAlignment="1">
      <alignment horizontal="left" vertical="center" wrapText="1" indent="3"/>
    </xf>
    <xf numFmtId="0" fontId="11" fillId="0" borderId="6" xfId="0" applyFont="1" applyBorder="1" applyAlignment="1">
      <alignment horizontal="center" vertical="center" wrapText="1"/>
    </xf>
    <xf numFmtId="0" fontId="13" fillId="0" borderId="0" xfId="0" applyFont="1" applyAlignment="1">
      <alignment horizontal="left" indent="2"/>
    </xf>
    <xf numFmtId="3" fontId="13" fillId="0" borderId="0" xfId="0" applyNumberFormat="1" applyFont="1"/>
    <xf numFmtId="3" fontId="14" fillId="0" borderId="0" xfId="0" applyNumberFormat="1" applyFont="1" applyAlignment="1">
      <alignment horizontal="right" vertical="center"/>
    </xf>
    <xf numFmtId="0" fontId="13" fillId="0" borderId="0" xfId="0" applyFont="1" applyAlignment="1">
      <alignment horizontal="left" indent="3"/>
    </xf>
    <xf numFmtId="10" fontId="13" fillId="0" borderId="0" xfId="0" applyNumberFormat="1" applyFont="1"/>
    <xf numFmtId="0" fontId="14" fillId="0" borderId="8" xfId="0" applyFont="1" applyBorder="1" applyAlignment="1">
      <alignment horizontal="left" vertical="center" wrapText="1" indent="2"/>
    </xf>
    <xf numFmtId="3" fontId="11" fillId="0" borderId="0" xfId="0" applyNumberFormat="1" applyFont="1" applyAlignment="1">
      <alignment horizontal="right" vertical="center"/>
    </xf>
    <xf numFmtId="0" fontId="11" fillId="0" borderId="3" xfId="0" applyFont="1" applyBorder="1" applyAlignment="1">
      <alignment horizontal="left" indent="1"/>
    </xf>
    <xf numFmtId="3" fontId="11" fillId="0" borderId="3" xfId="0" applyNumberFormat="1" applyFont="1" applyBorder="1" applyAlignment="1">
      <alignment horizontal="right" vertical="center"/>
    </xf>
    <xf numFmtId="3" fontId="13" fillId="2" borderId="0" xfId="2" applyNumberFormat="1" applyFont="1" applyFill="1" applyAlignment="1">
      <alignment horizontal="center" vertical="center"/>
    </xf>
    <xf numFmtId="14" fontId="11" fillId="0" borderId="0" xfId="13" applyNumberFormat="1" applyFont="1" applyAlignment="1">
      <alignment vertical="top"/>
    </xf>
    <xf numFmtId="10" fontId="13" fillId="0" borderId="0" xfId="1" applyNumberFormat="1" applyFont="1" applyFill="1" applyBorder="1" applyAlignment="1">
      <alignment horizontal="right"/>
    </xf>
    <xf numFmtId="0" fontId="13" fillId="2" borderId="0" xfId="11" applyFont="1" applyFill="1"/>
    <xf numFmtId="0" fontId="47" fillId="2" borderId="0" xfId="4" applyNumberFormat="1" applyFont="1" applyFill="1" applyBorder="1" applyAlignment="1" applyProtection="1">
      <alignment vertical="center"/>
    </xf>
    <xf numFmtId="0" fontId="48" fillId="2" borderId="0" xfId="0" applyFont="1" applyFill="1"/>
    <xf numFmtId="0" fontId="27" fillId="2" borderId="2" xfId="0" applyFont="1" applyFill="1" applyBorder="1" applyAlignment="1">
      <alignment vertical="center" wrapText="1"/>
    </xf>
    <xf numFmtId="0" fontId="27" fillId="2" borderId="1" xfId="11" applyFont="1" applyFill="1" applyBorder="1" applyAlignment="1">
      <alignment horizontal="center"/>
    </xf>
    <xf numFmtId="0" fontId="27" fillId="2" borderId="0" xfId="0" applyFont="1" applyFill="1" applyAlignment="1">
      <alignment vertical="center" wrapText="1"/>
    </xf>
    <xf numFmtId="0" fontId="27" fillId="2" borderId="3" xfId="0" applyFont="1" applyFill="1" applyBorder="1" applyAlignment="1">
      <alignment vertical="center" wrapText="1"/>
    </xf>
    <xf numFmtId="0" fontId="27" fillId="2" borderId="3" xfId="0" applyFont="1" applyFill="1" applyBorder="1" applyAlignment="1">
      <alignment horizontal="center" vertical="center" wrapText="1"/>
    </xf>
    <xf numFmtId="0" fontId="27" fillId="0" borderId="2" xfId="0" applyFont="1" applyBorder="1" applyAlignment="1">
      <alignment wrapText="1"/>
    </xf>
    <xf numFmtId="3" fontId="34" fillId="0" borderId="0" xfId="0" applyNumberFormat="1" applyFont="1" applyAlignment="1">
      <alignment horizontal="center" vertical="center"/>
    </xf>
    <xf numFmtId="0" fontId="50" fillId="0" borderId="0" xfId="0" applyFont="1" applyAlignment="1">
      <alignment horizontal="left" vertical="center" wrapText="1"/>
    </xf>
    <xf numFmtId="9" fontId="34" fillId="0" borderId="0" xfId="1" applyFont="1" applyAlignment="1">
      <alignment horizontal="center" vertical="center"/>
    </xf>
    <xf numFmtId="0" fontId="27" fillId="0" borderId="0" xfId="0" applyFont="1" applyAlignment="1">
      <alignment horizontal="left" wrapText="1"/>
    </xf>
    <xf numFmtId="0" fontId="50" fillId="0" borderId="0" xfId="0" applyFont="1" applyAlignment="1">
      <alignment vertical="center"/>
    </xf>
    <xf numFmtId="0" fontId="49" fillId="0" borderId="0" xfId="0" applyFont="1" applyAlignment="1">
      <alignment horizontal="left" vertical="center" wrapText="1" indent="2"/>
    </xf>
    <xf numFmtId="0" fontId="35" fillId="0" borderId="0" xfId="0" applyFont="1" applyAlignment="1">
      <alignment horizontal="left" vertical="center" wrapText="1" indent="2"/>
    </xf>
    <xf numFmtId="3" fontId="34" fillId="6" borderId="0" xfId="0" applyNumberFormat="1" applyFont="1" applyFill="1" applyAlignment="1">
      <alignment horizontal="center" vertical="center"/>
    </xf>
    <xf numFmtId="9" fontId="34" fillId="6" borderId="0" xfId="1" applyFont="1" applyFill="1" applyAlignment="1">
      <alignment horizontal="center" vertical="center"/>
    </xf>
    <xf numFmtId="0" fontId="27" fillId="0" borderId="3" xfId="0" applyFont="1" applyBorder="1" applyAlignment="1">
      <alignment horizontal="left" wrapText="1"/>
    </xf>
    <xf numFmtId="3" fontId="27" fillId="0" borderId="3" xfId="0" applyNumberFormat="1" applyFont="1" applyBorder="1" applyAlignment="1">
      <alignment horizontal="center"/>
    </xf>
    <xf numFmtId="9" fontId="27" fillId="0" borderId="3" xfId="0" applyNumberFormat="1" applyFont="1" applyBorder="1" applyAlignment="1">
      <alignment horizontal="center"/>
    </xf>
    <xf numFmtId="0" fontId="27" fillId="2" borderId="1" xfId="11" applyFont="1" applyFill="1" applyBorder="1" applyAlignment="1">
      <alignment horizontal="center" vertical="center" wrapText="1"/>
    </xf>
    <xf numFmtId="0" fontId="27" fillId="2" borderId="0" xfId="0" applyFont="1" applyFill="1" applyAlignment="1">
      <alignment horizontal="center" vertical="center" wrapText="1"/>
    </xf>
    <xf numFmtId="0" fontId="27" fillId="2" borderId="3" xfId="0" applyFont="1" applyFill="1" applyBorder="1" applyAlignment="1">
      <alignment wrapText="1"/>
    </xf>
    <xf numFmtId="0" fontId="49" fillId="2" borderId="0" xfId="0" applyFont="1" applyFill="1" applyAlignment="1">
      <alignment vertical="center" wrapText="1"/>
    </xf>
    <xf numFmtId="3" fontId="34" fillId="0" borderId="0" xfId="10" applyNumberFormat="1" applyFont="1" applyAlignment="1">
      <alignment horizontal="center" vertical="center"/>
    </xf>
    <xf numFmtId="3" fontId="34" fillId="2" borderId="0" xfId="10" applyNumberFormat="1" applyFont="1" applyFill="1" applyAlignment="1">
      <alignment horizontal="center" vertical="center" wrapText="1"/>
    </xf>
    <xf numFmtId="10" fontId="34" fillId="2" borderId="0" xfId="1" applyNumberFormat="1" applyFont="1" applyFill="1" applyAlignment="1">
      <alignment horizontal="center" vertical="center" wrapText="1"/>
    </xf>
    <xf numFmtId="0" fontId="35" fillId="2" borderId="0" xfId="0" applyFont="1" applyFill="1" applyAlignment="1">
      <alignment horizontal="left" indent="1"/>
    </xf>
    <xf numFmtId="3" fontId="34" fillId="4" borderId="0" xfId="10" applyNumberFormat="1" applyFont="1" applyFill="1" applyAlignment="1">
      <alignment horizontal="center" vertical="center" wrapText="1"/>
    </xf>
    <xf numFmtId="3" fontId="34" fillId="0" borderId="0" xfId="0" applyNumberFormat="1" applyFont="1" applyAlignment="1">
      <alignment horizontal="center" vertical="center" wrapText="1"/>
    </xf>
    <xf numFmtId="0" fontId="35" fillId="2" borderId="3" xfId="0" applyFont="1" applyFill="1" applyBorder="1" applyAlignment="1">
      <alignment horizontal="left" indent="1"/>
    </xf>
    <xf numFmtId="3" fontId="34" fillId="2" borderId="3" xfId="10" applyNumberFormat="1" applyFont="1" applyFill="1" applyBorder="1" applyAlignment="1">
      <alignment horizontal="center" vertical="center" wrapText="1"/>
    </xf>
    <xf numFmtId="3" fontId="34" fillId="4" borderId="3" xfId="10" applyNumberFormat="1" applyFont="1" applyFill="1" applyBorder="1" applyAlignment="1">
      <alignment horizontal="center" vertical="center" wrapText="1"/>
    </xf>
    <xf numFmtId="0" fontId="48" fillId="2" borderId="0" xfId="0" applyFont="1" applyFill="1" applyAlignment="1">
      <alignment horizontal="left"/>
    </xf>
    <xf numFmtId="0" fontId="51" fillId="2" borderId="0" xfId="0" applyFont="1" applyFill="1" applyAlignment="1">
      <alignment horizontal="left"/>
    </xf>
    <xf numFmtId="0" fontId="49" fillId="2" borderId="1" xfId="11" applyFont="1" applyFill="1" applyBorder="1" applyAlignment="1">
      <alignment horizontal="center"/>
    </xf>
    <xf numFmtId="0" fontId="49" fillId="2" borderId="1" xfId="0" applyFont="1" applyFill="1" applyBorder="1" applyAlignment="1">
      <alignment horizontal="center" vertical="center" wrapText="1"/>
    </xf>
    <xf numFmtId="0" fontId="35" fillId="0" borderId="41" xfId="11" applyFont="1" applyBorder="1" applyAlignment="1">
      <alignment vertical="center" wrapText="1"/>
    </xf>
    <xf numFmtId="0" fontId="34" fillId="0" borderId="41" xfId="0" quotePrefix="1" applyFont="1" applyBorder="1" applyAlignment="1">
      <alignment vertical="center"/>
    </xf>
    <xf numFmtId="3" fontId="35" fillId="0" borderId="41" xfId="0" applyNumberFormat="1" applyFont="1" applyBorder="1" applyAlignment="1">
      <alignment horizontal="center" vertical="center"/>
    </xf>
    <xf numFmtId="0" fontId="35" fillId="0" borderId="41" xfId="0" applyFont="1" applyBorder="1" applyAlignment="1">
      <alignment horizontal="left" vertical="center" wrapText="1"/>
    </xf>
    <xf numFmtId="0" fontId="35" fillId="0" borderId="41" xfId="0" applyFont="1" applyBorder="1" applyAlignment="1">
      <alignment horizontal="center" vertical="center" wrapText="1"/>
    </xf>
    <xf numFmtId="10" fontId="35" fillId="0" borderId="41" xfId="0" applyNumberFormat="1" applyFont="1" applyBorder="1" applyAlignment="1">
      <alignment horizontal="center" vertical="center" wrapText="1"/>
    </xf>
    <xf numFmtId="0" fontId="35" fillId="0" borderId="41" xfId="11" applyFont="1" applyBorder="1" applyAlignment="1">
      <alignment horizontal="left" vertical="center" wrapText="1"/>
    </xf>
    <xf numFmtId="0" fontId="37" fillId="0" borderId="41" xfId="0" applyFont="1" applyBorder="1" applyAlignment="1">
      <alignment horizontal="center" vertical="center" wrapText="1"/>
    </xf>
    <xf numFmtId="0" fontId="34" fillId="0" borderId="42" xfId="0" quotePrefix="1" applyFont="1" applyBorder="1" applyAlignment="1">
      <alignment vertical="center"/>
    </xf>
    <xf numFmtId="3" fontId="35" fillId="0" borderId="42" xfId="0" applyNumberFormat="1" applyFont="1" applyBorder="1" applyAlignment="1">
      <alignment horizontal="center" vertical="center"/>
    </xf>
    <xf numFmtId="0" fontId="35" fillId="0" borderId="42" xfId="0" applyFont="1" applyBorder="1" applyAlignment="1">
      <alignment horizontal="left" vertical="center" wrapText="1"/>
    </xf>
    <xf numFmtId="0" fontId="35" fillId="0" borderId="42" xfId="0" applyFont="1" applyBorder="1" applyAlignment="1">
      <alignment horizontal="center" vertical="center" wrapText="1"/>
    </xf>
    <xf numFmtId="10" fontId="35" fillId="0" borderId="42" xfId="0" applyNumberFormat="1" applyFont="1" applyBorder="1" applyAlignment="1">
      <alignment horizontal="center" vertical="center" wrapText="1"/>
    </xf>
    <xf numFmtId="0" fontId="34" fillId="0" borderId="43" xfId="0" quotePrefix="1" applyFont="1" applyBorder="1" applyAlignment="1">
      <alignment vertical="center"/>
    </xf>
    <xf numFmtId="3" fontId="35" fillId="0" borderId="43" xfId="0" applyNumberFormat="1" applyFont="1" applyBorder="1" applyAlignment="1">
      <alignment horizontal="center" vertical="center"/>
    </xf>
    <xf numFmtId="0" fontId="35" fillId="0" borderId="43" xfId="0" applyFont="1" applyBorder="1" applyAlignment="1">
      <alignment horizontal="left" vertical="center" wrapText="1"/>
    </xf>
    <xf numFmtId="0" fontId="35" fillId="0" borderId="43" xfId="0" applyFont="1" applyBorder="1" applyAlignment="1">
      <alignment horizontal="center" vertical="center" wrapText="1"/>
    </xf>
    <xf numFmtId="10" fontId="35" fillId="0" borderId="43" xfId="0" applyNumberFormat="1" applyFont="1" applyBorder="1" applyAlignment="1">
      <alignment horizontal="center" vertical="center" wrapText="1"/>
    </xf>
    <xf numFmtId="0" fontId="35" fillId="0" borderId="39" xfId="0" applyFont="1" applyBorder="1" applyAlignment="1">
      <alignment horizontal="left" vertical="center" wrapText="1"/>
    </xf>
    <xf numFmtId="0" fontId="35" fillId="0" borderId="3" xfId="0" applyFont="1" applyBorder="1" applyAlignment="1">
      <alignment horizontal="center" vertical="center" wrapText="1"/>
    </xf>
    <xf numFmtId="0" fontId="37" fillId="0" borderId="3" xfId="0" applyFont="1" applyBorder="1" applyAlignment="1">
      <alignment horizontal="center" vertical="center" wrapText="1"/>
    </xf>
    <xf numFmtId="0" fontId="37" fillId="2" borderId="30" xfId="0" applyFont="1" applyFill="1" applyBorder="1"/>
    <xf numFmtId="0" fontId="35" fillId="2" borderId="0" xfId="0" applyFont="1" applyFill="1" applyAlignment="1">
      <alignment horizontal="center"/>
    </xf>
    <xf numFmtId="0" fontId="37" fillId="2" borderId="30" xfId="0" applyFont="1" applyFill="1" applyBorder="1" applyAlignment="1">
      <alignment horizontal="center" vertical="center"/>
    </xf>
    <xf numFmtId="0" fontId="37" fillId="2" borderId="0" xfId="0" applyFont="1" applyFill="1" applyAlignment="1">
      <alignment horizontal="center" vertical="center"/>
    </xf>
    <xf numFmtId="0" fontId="37" fillId="2" borderId="0" xfId="0" applyFont="1" applyFill="1"/>
    <xf numFmtId="0" fontId="35" fillId="0" borderId="32" xfId="0" applyFont="1" applyBorder="1" applyAlignment="1">
      <alignment vertical="center" wrapText="1"/>
    </xf>
    <xf numFmtId="0" fontId="49" fillId="0" borderId="1" xfId="0" applyFont="1" applyBorder="1" applyAlignment="1">
      <alignment horizontal="center" vertical="center" wrapText="1"/>
    </xf>
    <xf numFmtId="0" fontId="35" fillId="2" borderId="2" xfId="0" applyFont="1" applyFill="1" applyBorder="1"/>
    <xf numFmtId="0" fontId="47" fillId="2" borderId="0" xfId="20" applyNumberFormat="1" applyFont="1" applyFill="1" applyBorder="1" applyAlignment="1" applyProtection="1">
      <alignment vertical="center"/>
    </xf>
    <xf numFmtId="0" fontId="35" fillId="2" borderId="0" xfId="11" applyFont="1" applyFill="1"/>
    <xf numFmtId="0" fontId="48" fillId="2" borderId="0" xfId="11" applyFont="1" applyFill="1" applyAlignment="1">
      <alignment horizontal="left"/>
    </xf>
    <xf numFmtId="14" fontId="27" fillId="2" borderId="0" xfId="11" applyNumberFormat="1" applyFont="1" applyFill="1" applyAlignment="1">
      <alignment horizontal="left"/>
    </xf>
    <xf numFmtId="0" fontId="49" fillId="0" borderId="1" xfId="11" applyFont="1" applyBorder="1" applyAlignment="1">
      <alignment horizontal="center" vertical="center" wrapText="1"/>
    </xf>
    <xf numFmtId="0" fontId="49" fillId="0" borderId="48" xfId="11" applyFont="1" applyBorder="1" applyAlignment="1">
      <alignment vertical="center" wrapText="1"/>
    </xf>
    <xf numFmtId="0" fontId="49" fillId="0" borderId="51" xfId="11" applyFont="1" applyBorder="1" applyAlignment="1">
      <alignment vertical="center" wrapText="1"/>
    </xf>
    <xf numFmtId="0" fontId="27" fillId="0" borderId="51" xfId="11" applyFont="1" applyBorder="1" applyAlignment="1">
      <alignment horizontal="center" vertical="center" wrapText="1"/>
    </xf>
    <xf numFmtId="0" fontId="27" fillId="0" borderId="51" xfId="11" applyFont="1" applyBorder="1" applyAlignment="1">
      <alignment vertical="center" wrapText="1"/>
    </xf>
    <xf numFmtId="0" fontId="53" fillId="0" borderId="51" xfId="11" applyFont="1" applyBorder="1"/>
    <xf numFmtId="0" fontId="27" fillId="0" borderId="52" xfId="11" applyFont="1" applyBorder="1" applyAlignment="1">
      <alignment vertical="center" wrapText="1"/>
    </xf>
    <xf numFmtId="0" fontId="35" fillId="2" borderId="53" xfId="11" applyFont="1" applyFill="1" applyBorder="1" applyAlignment="1">
      <alignment vertical="center"/>
    </xf>
    <xf numFmtId="3" fontId="35" fillId="0" borderId="54" xfId="21" applyNumberFormat="1" applyFont="1" applyBorder="1" applyAlignment="1">
      <alignment vertical="center"/>
    </xf>
    <xf numFmtId="0" fontId="35" fillId="2" borderId="55" xfId="11" applyFont="1" applyFill="1" applyBorder="1" applyAlignment="1">
      <alignment vertical="center"/>
    </xf>
    <xf numFmtId="0" fontId="34" fillId="2" borderId="55" xfId="11" applyFont="1" applyFill="1" applyBorder="1"/>
    <xf numFmtId="0" fontId="35" fillId="2" borderId="55" xfId="11" applyFont="1" applyFill="1" applyBorder="1"/>
    <xf numFmtId="0" fontId="35" fillId="2" borderId="56" xfId="11" applyFont="1" applyFill="1" applyBorder="1" applyAlignment="1">
      <alignment vertical="center"/>
    </xf>
    <xf numFmtId="0" fontId="54" fillId="2" borderId="0" xfId="11" applyFont="1" applyFill="1" applyAlignment="1">
      <alignment horizontal="left"/>
    </xf>
    <xf numFmtId="14" fontId="11" fillId="2" borderId="0" xfId="11" applyNumberFormat="1" applyFont="1" applyFill="1" applyAlignment="1">
      <alignment horizontal="left"/>
    </xf>
    <xf numFmtId="0" fontId="12" fillId="0" borderId="48" xfId="11" applyFont="1" applyBorder="1" applyAlignment="1">
      <alignment vertical="center" wrapText="1"/>
    </xf>
    <xf numFmtId="0" fontId="12" fillId="0" borderId="51" xfId="11" applyFont="1" applyBorder="1" applyAlignment="1">
      <alignment vertical="center" wrapText="1"/>
    </xf>
    <xf numFmtId="0" fontId="11" fillId="0" borderId="51" xfId="11" applyFont="1" applyBorder="1" applyAlignment="1">
      <alignment horizontal="center" vertical="center" wrapText="1"/>
    </xf>
    <xf numFmtId="0" fontId="11" fillId="0" borderId="51" xfId="11" applyFont="1" applyBorder="1" applyAlignment="1">
      <alignment vertical="center" wrapText="1"/>
    </xf>
    <xf numFmtId="0" fontId="17" fillId="0" borderId="51" xfId="11" applyFont="1" applyBorder="1"/>
    <xf numFmtId="0" fontId="11" fillId="0" borderId="52" xfId="11" applyFont="1" applyBorder="1" applyAlignment="1">
      <alignment vertical="center" wrapText="1"/>
    </xf>
    <xf numFmtId="0" fontId="13" fillId="2" borderId="53" xfId="11" applyFont="1" applyFill="1" applyBorder="1" applyAlignment="1">
      <alignment vertical="center"/>
    </xf>
    <xf numFmtId="3" fontId="13" fillId="0" borderId="54" xfId="21" applyNumberFormat="1" applyFont="1" applyBorder="1" applyAlignment="1">
      <alignment vertical="center"/>
    </xf>
    <xf numFmtId="0" fontId="13" fillId="2" borderId="55" xfId="11" applyFont="1" applyFill="1" applyBorder="1" applyAlignment="1">
      <alignment vertical="center"/>
    </xf>
    <xf numFmtId="0" fontId="14" fillId="2" borderId="55" xfId="11" applyFont="1" applyFill="1" applyBorder="1"/>
    <xf numFmtId="0" fontId="13" fillId="2" borderId="55" xfId="11" applyFont="1" applyFill="1" applyBorder="1"/>
    <xf numFmtId="0" fontId="13" fillId="2" borderId="56" xfId="11" applyFont="1" applyFill="1" applyBorder="1" applyAlignment="1">
      <alignment vertical="center"/>
    </xf>
    <xf numFmtId="0" fontId="49" fillId="2" borderId="2" xfId="0" applyFont="1" applyFill="1" applyBorder="1"/>
    <xf numFmtId="0" fontId="49" fillId="2" borderId="3" xfId="0" applyFont="1" applyFill="1" applyBorder="1"/>
    <xf numFmtId="0" fontId="49" fillId="2" borderId="0" xfId="0" applyFont="1" applyFill="1"/>
    <xf numFmtId="10" fontId="35" fillId="2" borderId="0" xfId="0" applyNumberFormat="1" applyFont="1" applyFill="1"/>
    <xf numFmtId="10" fontId="35" fillId="2" borderId="0" xfId="0" applyNumberFormat="1" applyFont="1" applyFill="1" applyAlignment="1">
      <alignment horizontal="center" vertical="center"/>
    </xf>
    <xf numFmtId="10" fontId="35" fillId="2" borderId="3" xfId="0" applyNumberFormat="1" applyFont="1" applyFill="1" applyBorder="1"/>
    <xf numFmtId="10" fontId="35" fillId="2" borderId="3" xfId="0" applyNumberFormat="1" applyFont="1" applyFill="1" applyBorder="1" applyAlignment="1">
      <alignment horizontal="center" vertical="center"/>
    </xf>
    <xf numFmtId="164" fontId="35" fillId="2" borderId="0" xfId="10" applyNumberFormat="1" applyFont="1" applyFill="1" applyAlignment="1">
      <alignment vertical="center" wrapText="1"/>
    </xf>
    <xf numFmtId="0" fontId="35" fillId="2" borderId="0" xfId="0" applyFont="1" applyFill="1" applyAlignment="1">
      <alignment vertical="center" wrapText="1"/>
    </xf>
    <xf numFmtId="0" fontId="35" fillId="2" borderId="0" xfId="0" applyFont="1" applyFill="1" applyAlignment="1">
      <alignment horizontal="center" vertical="center" wrapText="1"/>
    </xf>
    <xf numFmtId="0" fontId="48" fillId="0" borderId="0" xfId="0" applyFont="1" applyAlignment="1">
      <alignment horizontal="left"/>
    </xf>
    <xf numFmtId="0" fontId="35" fillId="2" borderId="1" xfId="0" applyFont="1" applyFill="1" applyBorder="1" applyAlignment="1">
      <alignment vertical="center" wrapText="1"/>
    </xf>
    <xf numFmtId="164" fontId="49" fillId="2" borderId="1" xfId="10" applyNumberFormat="1" applyFont="1" applyFill="1" applyBorder="1" applyAlignment="1">
      <alignment horizontal="center" vertical="center" wrapText="1"/>
    </xf>
    <xf numFmtId="0" fontId="49" fillId="2" borderId="2" xfId="0" applyFont="1" applyFill="1" applyBorder="1" applyAlignment="1">
      <alignment horizontal="center" vertical="center" wrapText="1"/>
    </xf>
    <xf numFmtId="0" fontId="49" fillId="2" borderId="0" xfId="0" applyFont="1" applyFill="1" applyAlignment="1">
      <alignment horizontal="center" vertical="center" wrapText="1"/>
    </xf>
    <xf numFmtId="164" fontId="49" fillId="2" borderId="0" xfId="10" applyNumberFormat="1" applyFont="1" applyFill="1" applyAlignment="1">
      <alignment horizontal="center" vertical="center" wrapText="1"/>
    </xf>
    <xf numFmtId="164" fontId="49" fillId="2" borderId="0" xfId="10" applyNumberFormat="1" applyFont="1" applyFill="1" applyAlignment="1">
      <alignment vertical="center" wrapText="1"/>
    </xf>
    <xf numFmtId="0" fontId="49" fillId="2" borderId="3" xfId="0" applyFont="1" applyFill="1" applyBorder="1" applyAlignment="1">
      <alignment horizontal="center" vertical="center" wrapText="1"/>
    </xf>
    <xf numFmtId="164" fontId="49" fillId="0" borderId="3" xfId="10" applyNumberFormat="1" applyFont="1" applyBorder="1" applyAlignment="1">
      <alignment horizontal="center" vertical="center" wrapText="1"/>
    </xf>
    <xf numFmtId="164" fontId="49" fillId="0" borderId="3" xfId="10" applyNumberFormat="1" applyFont="1" applyBorder="1" applyAlignment="1">
      <alignment vertical="center" wrapText="1"/>
    </xf>
    <xf numFmtId="0" fontId="49" fillId="0" borderId="3" xfId="0" applyFont="1" applyBorder="1" applyAlignment="1">
      <alignment vertical="center" wrapText="1"/>
    </xf>
    <xf numFmtId="0" fontId="35" fillId="0" borderId="0" xfId="0" applyFont="1" applyAlignment="1">
      <alignment vertical="center" wrapText="1"/>
    </xf>
    <xf numFmtId="0" fontId="49" fillId="5" borderId="0" xfId="0" applyFont="1" applyFill="1" applyAlignment="1">
      <alignment horizontal="left" vertical="center" wrapText="1"/>
    </xf>
    <xf numFmtId="164" fontId="35" fillId="5" borderId="0" xfId="10" applyNumberFormat="1" applyFont="1" applyFill="1" applyAlignment="1">
      <alignment horizontal="left" vertical="center" wrapText="1"/>
    </xf>
    <xf numFmtId="164" fontId="35" fillId="5" borderId="0" xfId="10" applyNumberFormat="1" applyFont="1" applyFill="1" applyAlignment="1">
      <alignment vertical="center" wrapText="1"/>
    </xf>
    <xf numFmtId="0" fontId="35" fillId="5" borderId="0" xfId="0" applyFont="1" applyFill="1" applyAlignment="1">
      <alignment vertical="center" wrapText="1"/>
    </xf>
    <xf numFmtId="0" fontId="35" fillId="5" borderId="2" xfId="0" applyFont="1" applyFill="1" applyBorder="1" applyAlignment="1">
      <alignment vertical="center" wrapText="1"/>
    </xf>
    <xf numFmtId="0" fontId="35" fillId="0" borderId="0" xfId="0" applyFont="1" applyAlignment="1">
      <alignment horizontal="left" vertical="center" wrapText="1" indent="1"/>
    </xf>
    <xf numFmtId="168" fontId="35" fillId="2" borderId="0" xfId="10" applyNumberFormat="1" applyFont="1" applyFill="1" applyAlignment="1">
      <alignment horizontal="center" vertical="center"/>
    </xf>
    <xf numFmtId="168" fontId="35" fillId="2" borderId="0" xfId="0" applyNumberFormat="1" applyFont="1" applyFill="1" applyAlignment="1">
      <alignment horizontal="center" vertical="center" wrapText="1"/>
    </xf>
    <xf numFmtId="0" fontId="49" fillId="0" borderId="0" xfId="0" applyFont="1" applyAlignment="1">
      <alignment horizontal="left" vertical="center" wrapText="1" indent="3"/>
    </xf>
    <xf numFmtId="0" fontId="35" fillId="0" borderId="0" xfId="0" applyFont="1" applyAlignment="1">
      <alignment horizontal="left" vertical="center" wrapText="1" indent="4"/>
    </xf>
    <xf numFmtId="0" fontId="35" fillId="0" borderId="0" xfId="0" applyFont="1" applyAlignment="1">
      <alignment horizontal="left" vertical="center" wrapText="1" indent="5"/>
    </xf>
    <xf numFmtId="168" fontId="35" fillId="0" borderId="0" xfId="0" applyNumberFormat="1" applyFont="1" applyAlignment="1">
      <alignment horizontal="center" vertical="center" wrapText="1"/>
    </xf>
    <xf numFmtId="168" fontId="35" fillId="4" borderId="0" xfId="0" applyNumberFormat="1" applyFont="1" applyFill="1" applyAlignment="1">
      <alignment horizontal="center" vertical="center" wrapText="1"/>
    </xf>
    <xf numFmtId="0" fontId="35" fillId="0" borderId="0" xfId="0" applyFont="1" applyAlignment="1">
      <alignment horizontal="left" vertical="center" wrapText="1" indent="6"/>
    </xf>
    <xf numFmtId="168" fontId="35" fillId="0" borderId="0" xfId="10" applyNumberFormat="1" applyFont="1" applyAlignment="1">
      <alignment horizontal="center" vertical="center"/>
    </xf>
    <xf numFmtId="0" fontId="35" fillId="0" borderId="0" xfId="0" applyFont="1" applyAlignment="1">
      <alignment horizontal="left" vertical="center" wrapText="1" indent="3"/>
    </xf>
    <xf numFmtId="0" fontId="49" fillId="0" borderId="0" xfId="0" applyFont="1" applyAlignment="1">
      <alignment vertical="center" wrapText="1"/>
    </xf>
    <xf numFmtId="3" fontId="35" fillId="2" borderId="0" xfId="10" applyNumberFormat="1" applyFont="1" applyFill="1" applyAlignment="1">
      <alignment horizontal="center" vertical="center"/>
    </xf>
    <xf numFmtId="164" fontId="35" fillId="4" borderId="0" xfId="10" applyNumberFormat="1" applyFont="1" applyFill="1" applyAlignment="1">
      <alignment vertical="center" wrapText="1"/>
    </xf>
    <xf numFmtId="0" fontId="35" fillId="4" borderId="0" xfId="0" applyFont="1" applyFill="1" applyAlignment="1">
      <alignment vertical="center" wrapText="1"/>
    </xf>
    <xf numFmtId="0" fontId="35" fillId="2" borderId="0" xfId="0" applyFont="1" applyFill="1" applyAlignment="1">
      <alignment horizontal="left" vertical="center" wrapText="1" indent="1"/>
    </xf>
    <xf numFmtId="3" fontId="35" fillId="5" borderId="0" xfId="10" applyNumberFormat="1" applyFont="1" applyFill="1" applyAlignment="1">
      <alignment horizontal="center" vertical="center" wrapText="1"/>
    </xf>
    <xf numFmtId="0" fontId="49" fillId="2" borderId="0" xfId="0" applyFont="1" applyFill="1" applyAlignment="1">
      <alignment horizontal="left" vertical="center" wrapText="1"/>
    </xf>
    <xf numFmtId="3" fontId="35" fillId="0" borderId="3" xfId="0" applyNumberFormat="1" applyFont="1" applyBorder="1" applyAlignment="1">
      <alignment horizontal="center" vertical="center" wrapText="1"/>
    </xf>
    <xf numFmtId="164" fontId="35" fillId="4" borderId="3" xfId="10" applyNumberFormat="1" applyFont="1" applyFill="1" applyBorder="1" applyAlignment="1">
      <alignment vertical="center" wrapText="1"/>
    </xf>
    <xf numFmtId="0" fontId="35" fillId="4" borderId="3" xfId="0" applyFont="1" applyFill="1" applyBorder="1" applyAlignment="1">
      <alignment vertical="center" wrapText="1"/>
    </xf>
    <xf numFmtId="0" fontId="55" fillId="0" borderId="0" xfId="0" applyFont="1" applyAlignment="1">
      <alignment horizontal="left"/>
    </xf>
    <xf numFmtId="0" fontId="34" fillId="2" borderId="1" xfId="0" applyFont="1" applyFill="1" applyBorder="1" applyAlignment="1">
      <alignment vertical="center" wrapText="1"/>
    </xf>
    <xf numFmtId="0" fontId="27" fillId="5" borderId="0" xfId="0" applyFont="1" applyFill="1" applyAlignment="1">
      <alignment vertical="center" wrapText="1"/>
    </xf>
    <xf numFmtId="0" fontId="49" fillId="2" borderId="3" xfId="0" applyFont="1" applyFill="1" applyBorder="1" applyAlignment="1">
      <alignment vertical="center" wrapText="1"/>
    </xf>
    <xf numFmtId="0" fontId="27" fillId="2" borderId="0" xfId="0" applyFont="1" applyFill="1" applyAlignment="1">
      <alignment horizontal="left" vertical="center" wrapText="1"/>
    </xf>
    <xf numFmtId="10" fontId="34" fillId="2" borderId="0" xfId="11" applyNumberFormat="1" applyFont="1" applyFill="1" applyAlignment="1">
      <alignment horizontal="center" vertical="center" wrapText="1"/>
    </xf>
    <xf numFmtId="0" fontId="34" fillId="2" borderId="0" xfId="0" quotePrefix="1" applyFont="1" applyFill="1" applyAlignment="1">
      <alignment vertical="center" wrapText="1"/>
    </xf>
    <xf numFmtId="0" fontId="34" fillId="2" borderId="0" xfId="0" applyFont="1" applyFill="1" applyAlignment="1">
      <alignment horizontal="left" vertical="center" wrapText="1" indent="1"/>
    </xf>
    <xf numFmtId="10" fontId="34" fillId="2" borderId="0" xfId="1" applyNumberFormat="1" applyFont="1" applyFill="1" applyAlignment="1">
      <alignment horizontal="center" vertical="center"/>
    </xf>
    <xf numFmtId="0" fontId="34" fillId="2" borderId="0" xfId="0" applyFont="1" applyFill="1" applyAlignment="1">
      <alignment horizontal="left" vertical="center" wrapText="1" indent="3"/>
    </xf>
    <xf numFmtId="0" fontId="34" fillId="2" borderId="0" xfId="0" applyFont="1" applyFill="1" applyAlignment="1">
      <alignment horizontal="left" vertical="center" wrapText="1" indent="4"/>
    </xf>
    <xf numFmtId="0" fontId="34" fillId="2" borderId="0" xfId="0" applyFont="1" applyFill="1" applyAlignment="1">
      <alignment horizontal="left" vertical="center" wrapText="1" indent="5"/>
    </xf>
    <xf numFmtId="10" fontId="35" fillId="0" borderId="0" xfId="11" applyNumberFormat="1" applyFont="1" applyAlignment="1">
      <alignment horizontal="center" vertical="center" wrapText="1"/>
    </xf>
    <xf numFmtId="10" fontId="34" fillId="0" borderId="0" xfId="1" applyNumberFormat="1" applyFont="1" applyAlignment="1">
      <alignment horizontal="center" vertical="center"/>
    </xf>
    <xf numFmtId="10" fontId="34" fillId="4" borderId="0" xfId="1" applyNumberFormat="1" applyFont="1" applyFill="1" applyAlignment="1">
      <alignment horizontal="center" vertical="center" wrapText="1"/>
    </xf>
    <xf numFmtId="10" fontId="34" fillId="0" borderId="0" xfId="11" applyNumberFormat="1" applyFont="1" applyAlignment="1">
      <alignment horizontal="center" vertical="center" wrapText="1"/>
    </xf>
    <xf numFmtId="10" fontId="34" fillId="4" borderId="0" xfId="11" applyNumberFormat="1" applyFont="1" applyFill="1" applyAlignment="1">
      <alignment horizontal="center" vertical="center" wrapText="1"/>
    </xf>
    <xf numFmtId="0" fontId="35" fillId="2" borderId="0" xfId="0" applyFont="1" applyFill="1" applyAlignment="1">
      <alignment horizontal="left" vertical="center" wrapText="1" indent="5"/>
    </xf>
    <xf numFmtId="0" fontId="34" fillId="2" borderId="3" xfId="0" applyFont="1" applyFill="1" applyBorder="1" applyAlignment="1">
      <alignment horizontal="left" vertical="center" wrapText="1" indent="2"/>
    </xf>
    <xf numFmtId="10" fontId="34" fillId="2" borderId="3" xfId="1" applyNumberFormat="1" applyFont="1" applyFill="1" applyBorder="1" applyAlignment="1">
      <alignment horizontal="center" vertical="center"/>
    </xf>
    <xf numFmtId="10" fontId="34" fillId="4" borderId="3" xfId="1" applyNumberFormat="1" applyFont="1" applyFill="1" applyBorder="1" applyAlignment="1">
      <alignment horizontal="center" vertical="center" wrapText="1"/>
    </xf>
    <xf numFmtId="10" fontId="34" fillId="2" borderId="3" xfId="11" applyNumberFormat="1" applyFont="1" applyFill="1" applyBorder="1" applyAlignment="1">
      <alignment horizontal="center" vertical="center" wrapText="1"/>
    </xf>
    <xf numFmtId="10" fontId="34" fillId="4" borderId="3" xfId="11" applyNumberFormat="1" applyFont="1" applyFill="1" applyBorder="1" applyAlignment="1">
      <alignment horizontal="center" vertical="center" wrapText="1"/>
    </xf>
    <xf numFmtId="0" fontId="35" fillId="5" borderId="0" xfId="0" applyFont="1" applyFill="1" applyAlignment="1">
      <alignment horizontal="left" vertical="center" wrapText="1"/>
    </xf>
    <xf numFmtId="0" fontId="35" fillId="4" borderId="0" xfId="0" applyFont="1" applyFill="1" applyAlignment="1">
      <alignment horizontal="left" vertical="center" wrapText="1" indent="1"/>
    </xf>
    <xf numFmtId="0" fontId="34" fillId="4" borderId="0" xfId="0" applyFont="1" applyFill="1" applyAlignment="1">
      <alignment vertical="center" wrapText="1"/>
    </xf>
    <xf numFmtId="0" fontId="35" fillId="2" borderId="0" xfId="0" applyFont="1" applyFill="1" applyAlignment="1">
      <alignment horizontal="left" vertical="center" wrapText="1"/>
    </xf>
    <xf numFmtId="0" fontId="35" fillId="0" borderId="3" xfId="0" applyFont="1" applyBorder="1" applyAlignment="1">
      <alignment horizontal="left" vertical="center" wrapText="1" indent="1"/>
    </xf>
    <xf numFmtId="0" fontId="35" fillId="0" borderId="3" xfId="0" applyFont="1" applyBorder="1" applyAlignment="1">
      <alignment horizontal="left" vertical="center" wrapText="1" indent="3"/>
    </xf>
    <xf numFmtId="0" fontId="34" fillId="2" borderId="3" xfId="0" applyFont="1" applyFill="1" applyBorder="1" applyAlignment="1">
      <alignment vertical="center" wrapText="1"/>
    </xf>
    <xf numFmtId="0" fontId="35" fillId="2" borderId="3" xfId="0" applyFont="1" applyFill="1" applyBorder="1"/>
    <xf numFmtId="0" fontId="49" fillId="2" borderId="3" xfId="0" applyFont="1" applyFill="1" applyBorder="1" applyAlignment="1">
      <alignment wrapText="1"/>
    </xf>
    <xf numFmtId="0" fontId="49" fillId="0" borderId="0" xfId="0" applyFont="1" applyAlignment="1">
      <alignment vertical="center"/>
    </xf>
    <xf numFmtId="0" fontId="49" fillId="0" borderId="3" xfId="0" applyFont="1" applyBorder="1" applyAlignment="1">
      <alignment vertical="center"/>
    </xf>
    <xf numFmtId="0" fontId="34" fillId="2" borderId="0" xfId="0" applyFont="1" applyFill="1" applyAlignment="1">
      <alignment wrapText="1"/>
    </xf>
    <xf numFmtId="0" fontId="55" fillId="2" borderId="0" xfId="0" applyFont="1" applyFill="1"/>
    <xf numFmtId="0" fontId="34" fillId="2" borderId="35" xfId="0" applyFont="1" applyFill="1" applyBorder="1"/>
    <xf numFmtId="0" fontId="34" fillId="2" borderId="35" xfId="11" applyFont="1" applyFill="1" applyBorder="1"/>
    <xf numFmtId="0" fontId="34" fillId="0" borderId="35" xfId="0" applyFont="1" applyBorder="1"/>
    <xf numFmtId="0" fontId="34" fillId="2" borderId="37" xfId="0" applyFont="1" applyFill="1" applyBorder="1"/>
    <xf numFmtId="4" fontId="34" fillId="2" borderId="37" xfId="0" applyNumberFormat="1" applyFont="1" applyFill="1" applyBorder="1" applyAlignment="1">
      <alignment horizontal="center"/>
    </xf>
    <xf numFmtId="0" fontId="34" fillId="0" borderId="37" xfId="0" applyFont="1" applyBorder="1" applyAlignment="1">
      <alignment horizontal="center" vertical="center" wrapText="1"/>
    </xf>
    <xf numFmtId="0" fontId="34" fillId="0" borderId="37" xfId="0" applyFont="1" applyBorder="1" applyAlignment="1">
      <alignment wrapText="1"/>
    </xf>
    <xf numFmtId="0" fontId="34" fillId="2" borderId="37" xfId="0" applyFont="1" applyFill="1" applyBorder="1" applyAlignment="1">
      <alignment horizontal="center" vertical="center" wrapText="1"/>
    </xf>
    <xf numFmtId="0" fontId="34" fillId="2" borderId="36" xfId="0" applyFont="1" applyFill="1" applyBorder="1" applyAlignment="1">
      <alignment horizontal="left" indent="2"/>
    </xf>
    <xf numFmtId="0" fontId="34" fillId="2" borderId="36" xfId="11" applyFont="1" applyFill="1" applyBorder="1" applyAlignment="1">
      <alignment horizontal="center" vertical="center"/>
    </xf>
    <xf numFmtId="0" fontId="34" fillId="0" borderId="36" xfId="0" applyFont="1" applyBorder="1" applyAlignment="1">
      <alignment horizontal="center" vertical="center"/>
    </xf>
    <xf numFmtId="0" fontId="34" fillId="0" borderId="36" xfId="0" applyFont="1" applyBorder="1"/>
    <xf numFmtId="0" fontId="34" fillId="2" borderId="36" xfId="0" applyFont="1" applyFill="1" applyBorder="1" applyAlignment="1">
      <alignment horizontal="center" vertical="center"/>
    </xf>
    <xf numFmtId="0" fontId="34" fillId="2" borderId="37" xfId="11" applyFont="1" applyFill="1" applyBorder="1" applyAlignment="1">
      <alignment horizontal="center" vertical="center"/>
    </xf>
    <xf numFmtId="0" fontId="34" fillId="0" borderId="37" xfId="0" applyFont="1" applyBorder="1" applyAlignment="1">
      <alignment horizontal="center" vertical="center"/>
    </xf>
    <xf numFmtId="0" fontId="34" fillId="0" borderId="37" xfId="0" applyFont="1" applyBorder="1"/>
    <xf numFmtId="0" fontId="34" fillId="2" borderId="37" xfId="0" applyFont="1" applyFill="1" applyBorder="1" applyAlignment="1">
      <alignment horizontal="center" vertical="center"/>
    </xf>
    <xf numFmtId="0" fontId="34" fillId="2" borderId="0" xfId="0" applyFont="1" applyFill="1" applyAlignment="1">
      <alignment horizontal="left" indent="2"/>
    </xf>
    <xf numFmtId="0" fontId="34" fillId="2" borderId="0" xfId="11" applyFont="1" applyFill="1" applyAlignment="1">
      <alignment horizontal="center" vertical="center"/>
    </xf>
    <xf numFmtId="0" fontId="34" fillId="2" borderId="0" xfId="0" applyFont="1" applyFill="1" applyAlignment="1">
      <alignment horizontal="center" vertical="center"/>
    </xf>
    <xf numFmtId="0" fontId="34" fillId="2" borderId="38" xfId="11" applyFont="1" applyFill="1" applyBorder="1" applyAlignment="1">
      <alignment horizontal="center" vertical="center"/>
    </xf>
    <xf numFmtId="3" fontId="34" fillId="2" borderId="36" xfId="0" applyNumberFormat="1" applyFont="1" applyFill="1" applyBorder="1" applyAlignment="1">
      <alignment horizontal="center" vertical="center"/>
    </xf>
    <xf numFmtId="0" fontId="34" fillId="2" borderId="36" xfId="0" applyFont="1" applyFill="1" applyBorder="1"/>
    <xf numFmtId="4" fontId="34" fillId="2" borderId="0" xfId="0" applyNumberFormat="1" applyFont="1" applyFill="1" applyAlignment="1">
      <alignment horizontal="center"/>
    </xf>
    <xf numFmtId="4" fontId="34" fillId="2" borderId="36" xfId="0" applyNumberFormat="1" applyFont="1" applyFill="1" applyBorder="1" applyAlignment="1">
      <alignment horizontal="center"/>
    </xf>
    <xf numFmtId="0" fontId="34" fillId="2" borderId="36" xfId="0" applyFont="1" applyFill="1" applyBorder="1" applyAlignment="1">
      <alignment horizontal="center" vertical="center" wrapText="1"/>
    </xf>
    <xf numFmtId="0" fontId="34" fillId="2" borderId="3" xfId="0" applyFont="1" applyFill="1" applyBorder="1"/>
    <xf numFmtId="0" fontId="34" fillId="2" borderId="3" xfId="11" applyFont="1" applyFill="1" applyBorder="1"/>
    <xf numFmtId="0" fontId="34" fillId="0" borderId="3" xfId="0" applyFont="1" applyBorder="1"/>
    <xf numFmtId="0" fontId="56" fillId="0" borderId="0" xfId="0" applyFont="1" applyAlignment="1">
      <alignment horizontal="left" vertical="center"/>
    </xf>
    <xf numFmtId="0" fontId="12" fillId="0" borderId="1" xfId="0" applyFont="1" applyBorder="1" applyAlignment="1">
      <alignment horizontal="center" vertical="center" wrapText="1"/>
    </xf>
    <xf numFmtId="0" fontId="12" fillId="0" borderId="1" xfId="0" applyFont="1" applyBorder="1" applyAlignment="1">
      <alignment horizontal="center" vertical="center"/>
    </xf>
    <xf numFmtId="3" fontId="14" fillId="0" borderId="2" xfId="0" applyNumberFormat="1" applyFont="1" applyBorder="1" applyAlignment="1">
      <alignment horizontal="center" vertical="center"/>
    </xf>
    <xf numFmtId="10" fontId="14" fillId="0" borderId="2" xfId="1" applyNumberFormat="1" applyFont="1" applyFill="1" applyBorder="1" applyAlignment="1">
      <alignment horizontal="center" vertical="center"/>
    </xf>
    <xf numFmtId="168" fontId="12" fillId="0" borderId="3" xfId="10" applyNumberFormat="1" applyFont="1" applyFill="1" applyBorder="1" applyAlignment="1">
      <alignment horizontal="center" vertical="center"/>
    </xf>
    <xf numFmtId="166" fontId="12" fillId="0" borderId="3" xfId="1" applyNumberFormat="1" applyFont="1" applyFill="1" applyBorder="1" applyAlignment="1">
      <alignment horizontal="center" vertical="center"/>
    </xf>
    <xf numFmtId="168" fontId="12" fillId="9" borderId="3" xfId="10" applyNumberFormat="1" applyFont="1" applyFill="1" applyBorder="1" applyAlignment="1">
      <alignment horizontal="center" vertical="center"/>
    </xf>
    <xf numFmtId="0" fontId="12" fillId="0" borderId="1" xfId="0" applyFont="1" applyBorder="1" applyAlignment="1">
      <alignment vertical="center"/>
    </xf>
    <xf numFmtId="14" fontId="12" fillId="0" borderId="1" xfId="0" applyNumberFormat="1" applyFont="1" applyBorder="1" applyAlignment="1">
      <alignment horizontal="center" vertical="center"/>
    </xf>
    <xf numFmtId="0" fontId="13" fillId="0" borderId="2" xfId="0" applyFont="1" applyBorder="1"/>
    <xf numFmtId="0" fontId="12" fillId="0" borderId="3" xfId="0" applyFont="1" applyBorder="1"/>
    <xf numFmtId="3" fontId="14" fillId="0" borderId="3" xfId="0" applyNumberFormat="1" applyFont="1" applyBorder="1" applyAlignment="1">
      <alignment horizontal="center" vertical="center"/>
    </xf>
    <xf numFmtId="14" fontId="11" fillId="0" borderId="0" xfId="0" applyNumberFormat="1" applyFont="1" applyAlignment="1">
      <alignment horizontal="center" vertical="center" wrapText="1"/>
    </xf>
    <xf numFmtId="14" fontId="11" fillId="0" borderId="3" xfId="0" applyNumberFormat="1" applyFont="1" applyBorder="1" applyAlignment="1">
      <alignment horizontal="center" vertical="center" wrapText="1"/>
    </xf>
    <xf numFmtId="14" fontId="11" fillId="0" borderId="3" xfId="0" applyNumberFormat="1" applyFont="1" applyBorder="1" applyAlignment="1">
      <alignment vertical="center" wrapText="1"/>
    </xf>
    <xf numFmtId="3" fontId="14" fillId="0" borderId="17" xfId="0" applyNumberFormat="1" applyFont="1" applyBorder="1" applyAlignment="1">
      <alignment horizontal="center" vertical="center"/>
    </xf>
    <xf numFmtId="3" fontId="14" fillId="3" borderId="0" xfId="0" applyNumberFormat="1" applyFont="1" applyFill="1" applyAlignment="1">
      <alignment horizontal="center" vertical="center"/>
    </xf>
    <xf numFmtId="0" fontId="14" fillId="0" borderId="3" xfId="0" applyFont="1" applyBorder="1" applyAlignment="1">
      <alignment horizontal="left" vertical="center" wrapText="1" indent="3"/>
    </xf>
    <xf numFmtId="3" fontId="14" fillId="0" borderId="15" xfId="0" applyNumberFormat="1" applyFont="1" applyBorder="1" applyAlignment="1">
      <alignment horizontal="center" vertical="center"/>
    </xf>
    <xf numFmtId="3" fontId="14" fillId="2" borderId="3" xfId="0" applyNumberFormat="1" applyFont="1" applyFill="1" applyBorder="1" applyAlignment="1">
      <alignment horizontal="center" vertical="center"/>
    </xf>
    <xf numFmtId="3" fontId="14" fillId="3" borderId="3" xfId="0" applyNumberFormat="1" applyFont="1" applyFill="1" applyBorder="1" applyAlignment="1">
      <alignment horizontal="center" vertical="center"/>
    </xf>
    <xf numFmtId="0" fontId="0" fillId="0" borderId="0" xfId="0" applyAlignment="1">
      <alignment horizontal="center"/>
    </xf>
    <xf numFmtId="0" fontId="57" fillId="0" borderId="0" xfId="0" applyFont="1"/>
    <xf numFmtId="0" fontId="11" fillId="0" borderId="3" xfId="0" applyFont="1" applyBorder="1" applyAlignment="1">
      <alignment horizontal="left" vertical="center" wrapText="1" indent="1"/>
    </xf>
    <xf numFmtId="0" fontId="11" fillId="0" borderId="1" xfId="0" applyFont="1" applyBorder="1" applyAlignment="1">
      <alignment vertical="center" wrapText="1"/>
    </xf>
    <xf numFmtId="9" fontId="11" fillId="0" borderId="1" xfId="1" applyFont="1" applyFill="1" applyBorder="1" applyAlignment="1">
      <alignment horizontal="center" vertical="center" wrapText="1"/>
    </xf>
    <xf numFmtId="0" fontId="58" fillId="2" borderId="0" xfId="0" applyFont="1" applyFill="1"/>
    <xf numFmtId="0" fontId="13" fillId="0" borderId="6" xfId="0" applyFont="1" applyBorder="1"/>
    <xf numFmtId="0" fontId="16" fillId="0" borderId="6" xfId="0" applyFont="1" applyBorder="1"/>
    <xf numFmtId="0" fontId="13" fillId="0" borderId="8" xfId="0" applyFont="1" applyBorder="1"/>
    <xf numFmtId="0" fontId="16" fillId="0" borderId="8" xfId="0" applyFont="1" applyBorder="1"/>
    <xf numFmtId="0" fontId="14" fillId="0" borderId="2" xfId="0" applyFont="1" applyBorder="1" applyAlignment="1">
      <alignment vertical="center"/>
    </xf>
    <xf numFmtId="0" fontId="14" fillId="0" borderId="0" xfId="0" applyFont="1" applyAlignment="1">
      <alignment vertical="center"/>
    </xf>
    <xf numFmtId="0" fontId="11" fillId="0" borderId="3" xfId="0" applyFont="1" applyBorder="1" applyAlignment="1">
      <alignment vertical="center"/>
    </xf>
    <xf numFmtId="14" fontId="27" fillId="2" borderId="5" xfId="0" applyNumberFormat="1" applyFont="1" applyFill="1" applyBorder="1" applyAlignment="1">
      <alignment horizontal="center"/>
    </xf>
    <xf numFmtId="0" fontId="12" fillId="0" borderId="0" xfId="0" applyFont="1" applyAlignment="1">
      <alignment horizontal="left" wrapText="1"/>
    </xf>
    <xf numFmtId="0" fontId="12" fillId="0" borderId="0" xfId="0" applyFont="1" applyAlignment="1">
      <alignment horizontal="left"/>
    </xf>
    <xf numFmtId="0" fontId="7" fillId="0" borderId="0" xfId="0" applyFont="1" applyAlignment="1">
      <alignment horizontal="left" vertical="center" wrapText="1"/>
    </xf>
    <xf numFmtId="0" fontId="11" fillId="0" borderId="6" xfId="0" applyFont="1" applyBorder="1" applyAlignment="1">
      <alignment horizontal="left" vertical="center" wrapText="1"/>
    </xf>
    <xf numFmtId="0" fontId="13" fillId="0" borderId="0" xfId="0" applyFont="1" applyAlignment="1">
      <alignment horizontal="left"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1" xfId="0" applyFont="1" applyBorder="1" applyAlignment="1">
      <alignment horizontal="center" vertical="center" wrapText="1"/>
    </xf>
    <xf numFmtId="14" fontId="12" fillId="0" borderId="3" xfId="0" applyNumberFormat="1" applyFont="1" applyBorder="1" applyAlignment="1">
      <alignment horizontal="left"/>
    </xf>
    <xf numFmtId="0" fontId="14" fillId="0" borderId="0" xfId="0" applyFont="1" applyAlignment="1">
      <alignment horizontal="left" wrapText="1"/>
    </xf>
    <xf numFmtId="0" fontId="14" fillId="0" borderId="0" xfId="0" applyFont="1" applyAlignment="1">
      <alignment horizontal="left" vertical="center" wrapText="1"/>
    </xf>
    <xf numFmtId="0" fontId="11" fillId="0" borderId="5" xfId="0" applyFont="1" applyBorder="1" applyAlignment="1">
      <alignment horizontal="center" vertical="center" wrapText="1"/>
    </xf>
    <xf numFmtId="0" fontId="25" fillId="0" borderId="0" xfId="0" applyFont="1" applyAlignment="1">
      <alignment horizontal="left" vertical="center" wrapText="1"/>
    </xf>
    <xf numFmtId="0" fontId="25" fillId="0" borderId="11" xfId="0" applyFont="1" applyBorder="1" applyAlignment="1">
      <alignment horizontal="left" vertical="center" wrapText="1"/>
    </xf>
    <xf numFmtId="0" fontId="11" fillId="0" borderId="2" xfId="2" applyFont="1" applyBorder="1" applyAlignment="1">
      <alignment horizontal="center" vertical="center"/>
    </xf>
    <xf numFmtId="0" fontId="11" fillId="0" borderId="3" xfId="2" applyFont="1" applyBorder="1" applyAlignment="1">
      <alignment horizontal="center" vertical="center"/>
    </xf>
    <xf numFmtId="0" fontId="13" fillId="0" borderId="2" xfId="0" applyFont="1" applyBorder="1" applyAlignment="1">
      <alignment horizontal="left" wrapText="1"/>
    </xf>
    <xf numFmtId="0" fontId="11" fillId="0" borderId="2" xfId="2" applyFont="1" applyBorder="1" applyAlignment="1">
      <alignment horizontal="center" vertical="center" wrapText="1"/>
    </xf>
    <xf numFmtId="0" fontId="11" fillId="0" borderId="3" xfId="2" applyFont="1" applyBorder="1" applyAlignment="1">
      <alignment horizontal="center" vertical="center" wrapText="1"/>
    </xf>
    <xf numFmtId="14" fontId="11" fillId="0" borderId="2" xfId="2" applyNumberFormat="1" applyFont="1" applyBorder="1" applyAlignment="1">
      <alignment horizontal="center" vertical="center" wrapText="1"/>
    </xf>
    <xf numFmtId="0" fontId="13" fillId="2" borderId="0" xfId="0" applyFont="1" applyFill="1" applyAlignment="1">
      <alignment horizontal="left" vertical="center" wrapText="1"/>
    </xf>
    <xf numFmtId="0" fontId="11" fillId="0" borderId="2" xfId="14" applyFont="1" applyFill="1" applyBorder="1" applyAlignment="1">
      <alignment horizontal="center" vertical="center"/>
    </xf>
    <xf numFmtId="0" fontId="11" fillId="0" borderId="0" xfId="14" applyFont="1" applyFill="1" applyBorder="1" applyAlignment="1">
      <alignment horizontal="center" vertical="center"/>
    </xf>
    <xf numFmtId="0" fontId="25" fillId="0" borderId="2" xfId="0" applyFont="1" applyBorder="1" applyAlignment="1">
      <alignment horizontal="left" vertical="center" wrapText="1" indent="1"/>
    </xf>
    <xf numFmtId="0" fontId="25" fillId="0" borderId="0" xfId="0" applyFont="1" applyAlignment="1">
      <alignment horizontal="left" vertical="center" wrapText="1" indent="1"/>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28" fillId="0" borderId="0" xfId="0" applyFont="1" applyAlignment="1">
      <alignment horizontal="left" vertical="center" wrapText="1"/>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2" fillId="0" borderId="1" xfId="0" applyFont="1" applyBorder="1" applyAlignment="1">
      <alignment horizontal="center" vertical="center" wrapText="1"/>
    </xf>
    <xf numFmtId="0" fontId="12" fillId="0" borderId="1" xfId="0" applyFont="1" applyBorder="1" applyAlignment="1">
      <alignment horizontal="center" vertical="center"/>
    </xf>
    <xf numFmtId="0" fontId="25" fillId="0" borderId="0" xfId="0" applyFont="1" applyAlignment="1">
      <alignment horizontal="left" vertical="center"/>
    </xf>
    <xf numFmtId="0" fontId="11" fillId="0" borderId="11" xfId="0" applyFont="1" applyBorder="1" applyAlignment="1">
      <alignment horizontal="left" vertical="center" wrapText="1"/>
    </xf>
    <xf numFmtId="0" fontId="12" fillId="0" borderId="13" xfId="0" applyFont="1" applyBorder="1" applyAlignment="1">
      <alignment horizontal="center" vertical="center" wrapText="1"/>
    </xf>
    <xf numFmtId="0" fontId="12" fillId="0" borderId="13" xfId="0" applyFont="1" applyBorder="1" applyAlignment="1">
      <alignment horizontal="center" vertical="center"/>
    </xf>
    <xf numFmtId="0" fontId="12" fillId="0" borderId="6" xfId="0" applyFont="1" applyBorder="1" applyAlignment="1">
      <alignment horizontal="left" vertical="center" wrapText="1"/>
    </xf>
    <xf numFmtId="0" fontId="12" fillId="0" borderId="11" xfId="0" applyFont="1" applyBorder="1" applyAlignment="1">
      <alignment horizontal="left"/>
    </xf>
    <xf numFmtId="0" fontId="12" fillId="0" borderId="6" xfId="0" applyFont="1" applyBorder="1" applyAlignment="1">
      <alignment horizontal="center" vertical="center" wrapText="1"/>
    </xf>
    <xf numFmtId="14" fontId="12" fillId="0" borderId="0" xfId="0" applyNumberFormat="1" applyFont="1" applyAlignment="1">
      <alignment horizontal="left"/>
    </xf>
    <xf numFmtId="0" fontId="12" fillId="0" borderId="6" xfId="0" applyFont="1" applyBorder="1" applyAlignment="1">
      <alignment horizontal="center" vertical="center"/>
    </xf>
    <xf numFmtId="0" fontId="12" fillId="0" borderId="8" xfId="0" applyFont="1" applyBorder="1" applyAlignment="1">
      <alignment horizontal="center" vertical="center"/>
    </xf>
    <xf numFmtId="0" fontId="11" fillId="0" borderId="0" xfId="2" applyFont="1" applyAlignment="1">
      <alignment horizontal="center" vertical="center" wrapText="1"/>
    </xf>
    <xf numFmtId="0" fontId="11" fillId="0" borderId="1" xfId="2" applyFont="1" applyBorder="1" applyAlignment="1">
      <alignment horizontal="center" vertical="center" wrapText="1"/>
    </xf>
    <xf numFmtId="0" fontId="11" fillId="0" borderId="1" xfId="2" applyFont="1" applyBorder="1" applyAlignment="1">
      <alignment horizontal="left" vertical="center" wrapText="1"/>
    </xf>
    <xf numFmtId="0" fontId="11" fillId="0" borderId="14" xfId="2" applyFont="1" applyBorder="1" applyAlignment="1">
      <alignment horizontal="left" vertical="center" wrapText="1"/>
    </xf>
    <xf numFmtId="0" fontId="11" fillId="0" borderId="18" xfId="2" applyFont="1" applyBorder="1" applyAlignment="1">
      <alignment horizontal="left" vertical="center" wrapText="1"/>
    </xf>
    <xf numFmtId="0" fontId="11" fillId="0" borderId="0" xfId="2" applyFont="1" applyAlignment="1">
      <alignment horizontal="center" vertical="center"/>
    </xf>
    <xf numFmtId="0" fontId="11" fillId="0" borderId="6"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14" xfId="2" applyFont="1" applyBorder="1" applyAlignment="1">
      <alignment horizontal="center" vertical="center" wrapText="1"/>
    </xf>
    <xf numFmtId="0" fontId="11" fillId="0" borderId="18" xfId="2" applyFont="1" applyBorder="1" applyAlignment="1">
      <alignment horizontal="center" vertical="top" wrapText="1"/>
    </xf>
    <xf numFmtId="0" fontId="11" fillId="0" borderId="14" xfId="2" applyFont="1" applyBorder="1" applyAlignment="1">
      <alignment horizontal="center" vertical="top" wrapText="1"/>
    </xf>
    <xf numFmtId="0" fontId="11" fillId="0" borderId="18" xfId="2" applyFont="1" applyBorder="1" applyAlignment="1">
      <alignment horizontal="center" vertical="center" wrapText="1"/>
    </xf>
    <xf numFmtId="0" fontId="11" fillId="0" borderId="16" xfId="2" applyFont="1" applyBorder="1" applyAlignment="1">
      <alignment horizontal="center" vertical="center" wrapText="1"/>
    </xf>
    <xf numFmtId="0" fontId="11" fillId="0" borderId="15" xfId="2" applyFont="1" applyBorder="1" applyAlignment="1">
      <alignment horizontal="center" vertical="center" wrapText="1"/>
    </xf>
    <xf numFmtId="0" fontId="11" fillId="0" borderId="20" xfId="2" applyFont="1" applyBorder="1" applyAlignment="1">
      <alignment horizontal="center" vertical="center" wrapText="1"/>
    </xf>
    <xf numFmtId="0" fontId="11" fillId="0" borderId="19" xfId="2" applyFont="1" applyBorder="1" applyAlignment="1">
      <alignment horizontal="center" vertical="center" wrapText="1"/>
    </xf>
    <xf numFmtId="0" fontId="11" fillId="0" borderId="3" xfId="2" applyFont="1" applyBorder="1" applyAlignment="1">
      <alignment horizontal="left" vertical="center" wrapText="1"/>
    </xf>
    <xf numFmtId="0" fontId="12" fillId="0" borderId="2" xfId="2" applyFont="1" applyBorder="1" applyAlignment="1">
      <alignment horizontal="center" vertical="center"/>
    </xf>
    <xf numFmtId="0" fontId="12" fillId="0" borderId="3" xfId="2" applyFont="1" applyBorder="1" applyAlignment="1">
      <alignment horizontal="center" vertical="center"/>
    </xf>
    <xf numFmtId="0" fontId="12" fillId="0" borderId="1" xfId="2" applyFont="1" applyBorder="1" applyAlignment="1">
      <alignment horizontal="center" vertical="center" wrapText="1"/>
    </xf>
    <xf numFmtId="0" fontId="11" fillId="0" borderId="0" xfId="0" applyFont="1" applyAlignment="1">
      <alignment horizontal="center" vertical="center" wrapText="1"/>
    </xf>
    <xf numFmtId="14" fontId="11" fillId="0" borderId="16" xfId="0" applyNumberFormat="1" applyFont="1" applyBorder="1" applyAlignment="1">
      <alignment horizontal="center" vertical="center" wrapText="1"/>
    </xf>
    <xf numFmtId="14" fontId="11" fillId="0" borderId="17" xfId="0" applyNumberFormat="1" applyFont="1" applyBorder="1" applyAlignment="1">
      <alignment horizontal="center" vertical="center" wrapText="1"/>
    </xf>
    <xf numFmtId="14" fontId="11" fillId="0" borderId="15" xfId="0" applyNumberFormat="1" applyFont="1" applyBorder="1" applyAlignment="1">
      <alignment horizontal="center" vertical="center" wrapText="1"/>
    </xf>
    <xf numFmtId="0" fontId="12" fillId="0" borderId="18" xfId="0" applyFont="1" applyBorder="1" applyAlignment="1">
      <alignment horizontal="left"/>
    </xf>
    <xf numFmtId="0" fontId="12" fillId="0" borderId="1" xfId="0" applyFont="1" applyBorder="1" applyAlignment="1">
      <alignment horizontal="left"/>
    </xf>
    <xf numFmtId="14" fontId="11" fillId="0" borderId="0" xfId="0" applyNumberFormat="1" applyFont="1" applyAlignment="1">
      <alignment horizontal="center" vertical="center" wrapText="1"/>
    </xf>
    <xf numFmtId="14" fontId="11" fillId="0" borderId="3" xfId="0" applyNumberFormat="1" applyFont="1" applyBorder="1" applyAlignment="1">
      <alignment horizontal="center" vertical="center" wrapText="1"/>
    </xf>
    <xf numFmtId="0" fontId="14" fillId="0" borderId="2" xfId="0" applyFont="1" applyBorder="1" applyAlignment="1">
      <alignment horizontal="left" vertical="center" wrapText="1"/>
    </xf>
    <xf numFmtId="0" fontId="13" fillId="0" borderId="5" xfId="0" applyFont="1" applyBorder="1" applyAlignment="1">
      <alignment horizontal="center" wrapText="1"/>
    </xf>
    <xf numFmtId="0" fontId="12" fillId="0" borderId="2" xfId="2" applyFont="1" applyBorder="1" applyAlignment="1">
      <alignment horizontal="center" vertical="center" wrapText="1"/>
    </xf>
    <xf numFmtId="0" fontId="12" fillId="0" borderId="3" xfId="2" applyFont="1" applyBorder="1" applyAlignment="1">
      <alignment horizontal="center" vertical="center" wrapText="1"/>
    </xf>
    <xf numFmtId="9" fontId="12" fillId="0" borderId="2" xfId="2" applyNumberFormat="1" applyFont="1" applyBorder="1" applyAlignment="1">
      <alignment horizontal="center" vertical="center" wrapText="1"/>
    </xf>
    <xf numFmtId="9" fontId="12" fillId="0" borderId="3" xfId="2" applyNumberFormat="1" applyFont="1" applyBorder="1" applyAlignment="1">
      <alignment horizontal="center" vertical="center" wrapText="1"/>
    </xf>
    <xf numFmtId="0" fontId="11" fillId="0" borderId="6" xfId="2" applyFont="1" applyBorder="1" applyAlignment="1">
      <alignment horizontal="center" vertical="center" wrapText="1"/>
    </xf>
    <xf numFmtId="0" fontId="11" fillId="0" borderId="7" xfId="2" applyFont="1" applyBorder="1" applyAlignment="1">
      <alignment horizontal="center" vertical="center" wrapText="1"/>
    </xf>
    <xf numFmtId="0" fontId="7" fillId="0" borderId="0" xfId="0" applyFont="1" applyAlignment="1">
      <alignment vertical="center" wrapText="1"/>
    </xf>
    <xf numFmtId="0" fontId="34" fillId="2" borderId="0" xfId="0" applyFont="1" applyFill="1" applyAlignment="1">
      <alignment horizontal="left" vertical="center"/>
    </xf>
    <xf numFmtId="14" fontId="49" fillId="0" borderId="3" xfId="0" applyNumberFormat="1" applyFont="1" applyBorder="1" applyAlignment="1">
      <alignment horizontal="left"/>
    </xf>
    <xf numFmtId="0" fontId="27" fillId="2" borderId="2" xfId="0" applyFont="1" applyFill="1" applyBorder="1" applyAlignment="1">
      <alignment vertical="center" wrapText="1"/>
    </xf>
    <xf numFmtId="0" fontId="27" fillId="2" borderId="0" xfId="0" applyFont="1" applyFill="1" applyAlignment="1">
      <alignment vertical="center" wrapText="1"/>
    </xf>
    <xf numFmtId="0" fontId="27" fillId="2" borderId="2" xfId="0" applyFont="1" applyFill="1" applyBorder="1" applyAlignment="1">
      <alignment horizontal="center" vertical="center" wrapText="1"/>
    </xf>
    <xf numFmtId="0" fontId="27" fillId="2" borderId="3" xfId="0" applyFont="1" applyFill="1" applyBorder="1" applyAlignment="1">
      <alignment horizontal="center" vertical="center" wrapText="1"/>
    </xf>
    <xf numFmtId="0" fontId="27" fillId="2" borderId="0" xfId="0" applyFont="1" applyFill="1" applyAlignment="1">
      <alignment horizontal="center" vertical="center" wrapText="1"/>
    </xf>
    <xf numFmtId="0" fontId="35" fillId="0" borderId="29" xfId="0" applyFont="1" applyBorder="1" applyAlignment="1">
      <alignment horizontal="center" vertical="center" wrapText="1"/>
    </xf>
    <xf numFmtId="0" fontId="35" fillId="0" borderId="31" xfId="0" applyFont="1" applyBorder="1" applyAlignment="1">
      <alignment horizontal="center" vertical="center" wrapText="1"/>
    </xf>
    <xf numFmtId="0" fontId="35" fillId="0" borderId="32" xfId="0" applyFont="1" applyBorder="1" applyAlignment="1">
      <alignment horizontal="center" vertical="center" wrapText="1"/>
    </xf>
    <xf numFmtId="0" fontId="35" fillId="2" borderId="33" xfId="0" applyFont="1" applyFill="1" applyBorder="1" applyAlignment="1">
      <alignment horizontal="center"/>
    </xf>
    <xf numFmtId="0" fontId="35" fillId="2" borderId="34" xfId="0" applyFont="1" applyFill="1" applyBorder="1" applyAlignment="1">
      <alignment horizontal="center"/>
    </xf>
    <xf numFmtId="0" fontId="35" fillId="0" borderId="42" xfId="11" applyFont="1" applyBorder="1" applyAlignment="1">
      <alignment horizontal="left" vertical="center" wrapText="1"/>
    </xf>
    <xf numFmtId="0" fontId="35" fillId="0" borderId="43" xfId="11" applyFont="1" applyBorder="1" applyAlignment="1">
      <alignment horizontal="left" vertical="center" wrapText="1"/>
    </xf>
    <xf numFmtId="0" fontId="35" fillId="0" borderId="0" xfId="0" applyFont="1" applyAlignment="1">
      <alignment horizontal="left" vertical="center" wrapText="1"/>
    </xf>
    <xf numFmtId="0" fontId="35" fillId="2" borderId="0" xfId="11" applyFont="1" applyFill="1" applyAlignment="1">
      <alignment horizontal="left" vertical="center" wrapText="1"/>
    </xf>
    <xf numFmtId="0" fontId="35" fillId="2" borderId="0" xfId="11" applyFont="1" applyFill="1" applyAlignment="1">
      <alignment horizontal="left" vertical="center"/>
    </xf>
    <xf numFmtId="0" fontId="49" fillId="0" borderId="44" xfId="11" applyFont="1" applyBorder="1" applyAlignment="1">
      <alignment horizontal="center" vertical="center" wrapText="1"/>
    </xf>
    <xf numFmtId="0" fontId="49" fillId="0" borderId="47" xfId="11" applyFont="1" applyBorder="1" applyAlignment="1">
      <alignment horizontal="center" vertical="center" wrapText="1"/>
    </xf>
    <xf numFmtId="0" fontId="49" fillId="0" borderId="50" xfId="11" applyFont="1" applyBorder="1" applyAlignment="1">
      <alignment horizontal="center" vertical="center" wrapText="1"/>
    </xf>
    <xf numFmtId="0" fontId="49" fillId="0" borderId="45" xfId="11" applyFont="1" applyBorder="1" applyAlignment="1">
      <alignment horizontal="center" vertical="center"/>
    </xf>
    <xf numFmtId="0" fontId="49" fillId="0" borderId="46" xfId="11" applyFont="1" applyBorder="1" applyAlignment="1">
      <alignment horizontal="center" vertical="center"/>
    </xf>
    <xf numFmtId="0" fontId="49" fillId="0" borderId="48" xfId="11" applyFont="1" applyBorder="1" applyAlignment="1">
      <alignment horizontal="center" vertical="center" wrapText="1"/>
    </xf>
    <xf numFmtId="0" fontId="49" fillId="0" borderId="49" xfId="11" applyFont="1" applyBorder="1" applyAlignment="1">
      <alignment horizontal="center" vertical="center" wrapText="1"/>
    </xf>
    <xf numFmtId="0" fontId="49" fillId="0" borderId="51" xfId="11" applyFont="1" applyBorder="1" applyAlignment="1">
      <alignment horizontal="center" vertical="center" wrapText="1"/>
    </xf>
    <xf numFmtId="0" fontId="27" fillId="0" borderId="48" xfId="11" applyFont="1" applyBorder="1" applyAlignment="1">
      <alignment horizontal="center" vertical="center" wrapText="1"/>
    </xf>
    <xf numFmtId="0" fontId="27" fillId="0" borderId="51" xfId="11" applyFont="1" applyBorder="1" applyAlignment="1">
      <alignment horizontal="center" vertical="center" wrapText="1"/>
    </xf>
    <xf numFmtId="0" fontId="27" fillId="0" borderId="48" xfId="11" applyFont="1" applyBorder="1" applyAlignment="1">
      <alignment horizontal="center" wrapText="1"/>
    </xf>
    <xf numFmtId="0" fontId="27" fillId="0" borderId="49" xfId="11" applyFont="1" applyBorder="1" applyAlignment="1">
      <alignment horizontal="center" wrapText="1"/>
    </xf>
    <xf numFmtId="0" fontId="12" fillId="0" borderId="44" xfId="11" applyFont="1" applyBorder="1" applyAlignment="1">
      <alignment horizontal="center" vertical="center" wrapText="1"/>
    </xf>
    <xf numFmtId="0" fontId="12" fillId="0" borderId="47" xfId="11" applyFont="1" applyBorder="1" applyAlignment="1">
      <alignment horizontal="center" vertical="center" wrapText="1"/>
    </xf>
    <xf numFmtId="0" fontId="12" fillId="0" borderId="50" xfId="11" applyFont="1" applyBorder="1" applyAlignment="1">
      <alignment horizontal="center" vertical="center" wrapText="1"/>
    </xf>
    <xf numFmtId="0" fontId="12" fillId="0" borderId="45" xfId="11" applyFont="1" applyBorder="1" applyAlignment="1">
      <alignment horizontal="center" vertical="center"/>
    </xf>
    <xf numFmtId="0" fontId="12" fillId="0" borderId="46" xfId="11" applyFont="1" applyBorder="1" applyAlignment="1">
      <alignment horizontal="center" vertical="center"/>
    </xf>
    <xf numFmtId="0" fontId="12" fillId="0" borderId="48" xfId="11" applyFont="1" applyBorder="1" applyAlignment="1">
      <alignment horizontal="center" vertical="center" wrapText="1"/>
    </xf>
    <xf numFmtId="0" fontId="12" fillId="0" borderId="49" xfId="11" applyFont="1" applyBorder="1" applyAlignment="1">
      <alignment horizontal="center" vertical="center" wrapText="1"/>
    </xf>
    <xf numFmtId="0" fontId="12" fillId="0" borderId="51" xfId="11" applyFont="1" applyBorder="1" applyAlignment="1">
      <alignment horizontal="center" vertical="center" wrapText="1"/>
    </xf>
    <xf numFmtId="0" fontId="11" fillId="0" borderId="48" xfId="11" applyFont="1" applyBorder="1" applyAlignment="1">
      <alignment horizontal="center" vertical="center" wrapText="1"/>
    </xf>
    <xf numFmtId="0" fontId="11" fillId="0" borderId="51" xfId="11" applyFont="1" applyBorder="1" applyAlignment="1">
      <alignment horizontal="center" vertical="center" wrapText="1"/>
    </xf>
    <xf numFmtId="0" fontId="11" fillId="0" borderId="48" xfId="11" applyFont="1" applyBorder="1" applyAlignment="1">
      <alignment horizontal="center" wrapText="1"/>
    </xf>
    <xf numFmtId="0" fontId="11" fillId="0" borderId="49" xfId="11" applyFont="1" applyBorder="1" applyAlignment="1">
      <alignment horizontal="center" wrapText="1"/>
    </xf>
    <xf numFmtId="0" fontId="49" fillId="2" borderId="2" xfId="0" applyFont="1" applyFill="1" applyBorder="1" applyAlignment="1">
      <alignment horizontal="center" vertical="center"/>
    </xf>
    <xf numFmtId="0" fontId="49" fillId="2" borderId="3" xfId="0" applyFont="1" applyFill="1" applyBorder="1" applyAlignment="1">
      <alignment horizontal="center" vertical="center"/>
    </xf>
    <xf numFmtId="0" fontId="49" fillId="2" borderId="0" xfId="0" applyFont="1" applyFill="1" applyAlignment="1">
      <alignment horizontal="center" vertical="center" wrapText="1"/>
    </xf>
    <xf numFmtId="0" fontId="49" fillId="2" borderId="2" xfId="0" applyFont="1" applyFill="1" applyBorder="1" applyAlignment="1">
      <alignment horizontal="center" vertical="center" wrapText="1"/>
    </xf>
    <xf numFmtId="0" fontId="49" fillId="2" borderId="3" xfId="0" applyFont="1" applyFill="1" applyBorder="1" applyAlignment="1">
      <alignment horizontal="center" vertical="center" wrapText="1"/>
    </xf>
    <xf numFmtId="164" fontId="49" fillId="2" borderId="0" xfId="10" applyNumberFormat="1" applyFont="1" applyFill="1" applyAlignment="1">
      <alignment horizontal="center" vertical="center" wrapText="1"/>
    </xf>
    <xf numFmtId="0" fontId="49" fillId="5" borderId="0" xfId="0" applyFont="1" applyFill="1" applyAlignment="1">
      <alignment horizontal="center" vertical="center" wrapText="1"/>
    </xf>
    <xf numFmtId="0" fontId="27" fillId="5" borderId="2" xfId="0" applyFont="1" applyFill="1" applyBorder="1" applyAlignment="1">
      <alignment horizontal="center" vertical="center" wrapText="1"/>
    </xf>
    <xf numFmtId="0" fontId="27" fillId="5" borderId="0" xfId="0" applyFont="1" applyFill="1" applyAlignment="1">
      <alignment horizontal="center" vertical="center" wrapText="1"/>
    </xf>
    <xf numFmtId="0" fontId="34" fillId="2" borderId="2" xfId="0" applyFont="1" applyFill="1" applyBorder="1" applyAlignment="1">
      <alignment horizontal="left" vertical="center"/>
    </xf>
    <xf numFmtId="0" fontId="34" fillId="2" borderId="36" xfId="0" applyFont="1" applyFill="1" applyBorder="1" applyAlignment="1">
      <alignment horizontal="left" vertical="center"/>
    </xf>
    <xf numFmtId="0" fontId="27" fillId="2" borderId="2" xfId="0" applyFont="1" applyFill="1" applyBorder="1" applyAlignment="1">
      <alignment horizontal="center" vertical="center"/>
    </xf>
    <xf numFmtId="0" fontId="27" fillId="2" borderId="3" xfId="0" applyFont="1" applyFill="1" applyBorder="1" applyAlignment="1">
      <alignment horizontal="center" vertical="center"/>
    </xf>
    <xf numFmtId="0" fontId="27" fillId="0" borderId="2" xfId="0" applyFont="1" applyBorder="1" applyAlignment="1">
      <alignment horizontal="center" vertical="center" wrapText="1"/>
    </xf>
    <xf numFmtId="0" fontId="27" fillId="0" borderId="3" xfId="0" applyFont="1" applyBorder="1" applyAlignment="1">
      <alignment horizontal="center" vertical="center" wrapText="1"/>
    </xf>
  </cellXfs>
  <cellStyles count="22">
    <cellStyle name="=C:\WINNT35\SYSTEM32\COMMAND.COM" xfId="15" xr:uid="{F507B4AE-D403-41BA-88E8-DD2443C7CA77}"/>
    <cellStyle name="Ezres" xfId="10" builtinId="3"/>
    <cellStyle name="Ezres 2" xfId="7" xr:uid="{00000000-0005-0000-0000-000000000000}"/>
    <cellStyle name="Ezres 3" xfId="6" xr:uid="{00000000-0005-0000-0000-000001000000}"/>
    <cellStyle name="Heading 1 2" xfId="17" xr:uid="{1AC9C2C9-8576-463C-B084-2C10400EB494}"/>
    <cellStyle name="Heading 2 2" xfId="14" xr:uid="{71BE9B29-40C3-451B-8657-032EAD067F2C}"/>
    <cellStyle name="HeadingTable 19" xfId="18" xr:uid="{C7A15A2C-482A-40B7-B596-9532DFA868D9}"/>
    <cellStyle name="Hivatkozás" xfId="4" builtinId="8"/>
    <cellStyle name="Hivatkozás 2" xfId="20" xr:uid="{6099C3BC-4647-4786-B413-FB48001D8839}"/>
    <cellStyle name="Normál" xfId="0" builtinId="0"/>
    <cellStyle name="Normal 2" xfId="11" xr:uid="{7F67A1C7-1075-4819-AE79-15ED6AF94C91}"/>
    <cellStyle name="Normál 2" xfId="2" xr:uid="{00000000-0005-0000-0000-000004000000}"/>
    <cellStyle name="Normal 2 2" xfId="13" xr:uid="{F39D51D1-5BC7-41A1-803F-0A3389D2BA22}"/>
    <cellStyle name="Normál 2 2" xfId="3" xr:uid="{00000000-0005-0000-0000-000005000000}"/>
    <cellStyle name="Normal 2 2 2" xfId="12" xr:uid="{3C9B5C83-C3EB-42B3-A2EE-EDA85301E8FC}"/>
    <cellStyle name="Normal 2 3" xfId="19" xr:uid="{A282BA94-E7B8-46F8-A16D-D81365306C83}"/>
    <cellStyle name="Normál 23" xfId="5" xr:uid="{00000000-0005-0000-0000-000006000000}"/>
    <cellStyle name="Normál 3" xfId="21" xr:uid="{316CD5C3-3373-473A-9648-D347EA8C0455}"/>
    <cellStyle name="Normál 4" xfId="9" xr:uid="{F922B9C6-5E62-4D15-A143-8F728B5414AD}"/>
    <cellStyle name="optionalExposure 12" xfId="16" xr:uid="{4515A7D6-54ED-4132-99EF-4D211013FE7F}"/>
    <cellStyle name="Százalék" xfId="1" builtinId="5"/>
    <cellStyle name="Százalék 2" xfId="8" xr:uid="{00000000-0005-0000-0000-000008000000}"/>
  </cellStyles>
  <dxfs count="1">
    <dxf>
      <fill>
        <patternFill>
          <bgColor indexed="10"/>
        </patternFill>
      </fill>
    </dxf>
  </dxfs>
  <tableStyles count="0" defaultTableStyle="TableStyleMedium2" defaultPivotStyle="PivotStyleLight16"/>
  <colors>
    <mruColors>
      <color rgb="FF53A31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68" Type="http://schemas.openxmlformats.org/officeDocument/2006/relationships/externalLink" Target="externalLinks/externalLink6.xml"/><Relationship Id="rId76"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externalLink" Target="externalLinks/externalLink9.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4.xml"/><Relationship Id="rId74" Type="http://schemas.openxmlformats.org/officeDocument/2006/relationships/externalLink" Target="externalLinks/externalLink12.xml"/><Relationship Id="rId79" Type="http://schemas.openxmlformats.org/officeDocument/2006/relationships/calcChain" Target="calcChain.xml"/><Relationship Id="rId5" Type="http://schemas.openxmlformats.org/officeDocument/2006/relationships/worksheet" Target="worksheets/sheet5.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3.xml"/><Relationship Id="rId73" Type="http://schemas.openxmlformats.org/officeDocument/2006/relationships/externalLink" Target="externalLinks/externalLink11.xml"/><Relationship Id="rId78"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externalLink" Target="externalLinks/externalLink2.xml"/><Relationship Id="rId69" Type="http://schemas.openxmlformats.org/officeDocument/2006/relationships/externalLink" Target="externalLinks/externalLink7.xml"/><Relationship Id="rId77"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externalLink" Target="externalLinks/externalLink10.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externalLink" Target="externalLinks/externalLink5.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externalLink" Target="externalLinks/externalLink8.xml"/><Relationship Id="rId75" Type="http://schemas.openxmlformats.org/officeDocument/2006/relationships/externalLink" Target="externalLinks/externalLink1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BVPR-FS02\Projects\1340%20-%20Supervisory%20Reporting\Reporting%20frameworks\v3.0\Draft\02%20MREL-TLAC\20190912%20SCARA%20RESCO\ebvpr-fs02\userdata\CP06revAnnex1_workinprogres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BB40A71\CP06revAnnex1_workinprogres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bvpr-fs02\userdata\Standing%20Committees\Regulation%20and%20Policy\Sub%20Groups\TF%20Leverage%20Ratio\TFLR%20Meeting%2015%20March%202012\Basel%20III%20implementation%20monitoring%20reporting%20template%20v2-3-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vreba01\EBA\Standing%20Committees\Accounting,%20Reporting%20and%20Auditing\Sub%20Groups\Reporting\BTS%20on%20reporting\Data%20point%20model\DPM%20workshop%20June\TemplateAnalysisMatrix%202012%2011%2023_LR(for%20revision).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BVPR-FS02\Projects\P\My%20Documents\work\egfi%20november%202006\EGFI%202006%2010%20Rev5%20-%20Annex%201%20(Disclosure%20of%20COREP%20Implementation).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ebvpr-fs02\userdata\Users\malba\AppData\Local\Microsoft\Windows\Temporary%20Internet%20Files\Content.Outlook\5FJ8X6ZY\TemplateAnalysisMatrix%202012%2010%2003_EGA%20(3).xlsm"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ebvpr-fs02\userdata\Documentum\dmcl\0000a01f\u192684\810cbb36\Documentum\dmcl\0000a01f\u181994\80cba7ac\TBG_IS4_ReportingTemplate.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ebvpr-fs02\userdata\Users\malba\AppData\Roaming\Microsoft\Excel\TemplateAnalysisMatrix%202012%2012%2004%20-%20Maria.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AUTHORS\Fsa%20Records\Documentum\dmcl\0000a01f\u180462\80f907c7\QIS%20reporting%20template.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EBVPR-FS02\Projects\1340%20-%20Supervisory%20Reporting\Reporting%20frameworks\v3.0\Draft\02%20MREL-TLAC\20190912%20SCARA%20RESCO\prod\dfs\mng\users\home\Delavaljm\CBFA\COREP\sarah.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EBVPR-FS02\Projects\C\0130%20-%20RESCO\6.%20Subgroups\SGRPP\MREL\Reporting%20and%20disclosure\SRB%20templates\liability_data_reporting_2019_v2.7.1.xlsx" TargetMode="External"/></Relationships>
</file>

<file path=xl/externalLinks/_rels/externalLink12.xml.rels><?xml version="1.0" encoding="UTF-8" standalone="yes"?>
<Relationships xmlns="http://schemas.openxmlformats.org/package/2006/relationships"><Relationship Id="rId2" Type="http://schemas.openxmlformats.org/officeDocument/2006/relationships/externalLinkPath" Target="file:///C:\Users\BognarAgn\AppData\Local\Microsoft\Windows\INetCache\Content.Outlook\KHRA1BB7\OTP%20Group_Disclosure_excel_EN_2026Q2_k&#252;ld.xlsx" TargetMode="External"/><Relationship Id="rId1" Type="http://schemas.openxmlformats.org/officeDocument/2006/relationships/externalLinkPath" Target="file:///C:\Users\BognarAgn\AppData\Local\Microsoft\Windows\INetCache\Content.Outlook\KHRA1BB7\OTP%20Group_Disclosure_excel_EN_2026Q2_k&#252;ld.xlsx" TargetMode="External"/></Relationships>
</file>

<file path=xl/externalLinks/_rels/externalLink13.xml.rels><?xml version="1.0" encoding="UTF-8" standalone="yes"?>
<Relationships xmlns="http://schemas.openxmlformats.org/package/2006/relationships"><Relationship Id="rId2" Type="http://schemas.openxmlformats.org/officeDocument/2006/relationships/externalLinkPath" Target="file:///Z:\REG_REP_2026\ADATSZOLG&#193;LTAT&#193;S\OTP%20GROUP\ESG_Pillar3_18TAX_GAR\NYIHO_2026Q2\Nyilv&#225;noss&#225;gra%20hozatal_D05_makr&#243;.xlsm" TargetMode="External"/><Relationship Id="rId1" Type="http://schemas.openxmlformats.org/officeDocument/2006/relationships/externalLinkPath" Target="file:///C:\Users\BognarAgn\AppData\Local\Microsoft\Windows\INetCache\Content.Outlook\KHRA1BB7\Nyilv&#225;noss&#225;gra%20hozatal_D05_makr&#243;.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39_"/>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39_"/>
    </sheetNames>
    <sheetDataSet>
      <sheetData sheetId="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ecks (2)"/>
      <sheetName val="General Info"/>
      <sheetName val="DefCapB3"/>
      <sheetName val="DefCapB3-MI"/>
      <sheetName val="Leverage Ratio"/>
      <sheetName val="LCR"/>
      <sheetName val="NSFR"/>
      <sheetName val="Checks"/>
      <sheetName val="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1"/>
      <sheetName val="Grey Shaded Cells"/>
      <sheetName val="Analysis Matrix - Names"/>
      <sheetName val="Analisys Matrix - Codes"/>
      <sheetName val="Hierarchies"/>
      <sheetName val="HierarchyMembers"/>
      <sheetName val="Dimensions"/>
      <sheetName val="Members"/>
      <sheetName val="Domains"/>
      <sheetName val="Tables"/>
      <sheetName val="TableComponentMembers"/>
      <sheetName val="Hier.ApplTables"/>
      <sheetName val="Lists-Aux"/>
    </sheetNames>
    <sheetDataSet>
      <sheetData sheetId="0" refreshError="1"/>
      <sheetData sheetId="1" refreshError="1"/>
      <sheetData sheetId="2" refreshError="1"/>
      <sheetData sheetId="3" refreshError="1"/>
      <sheetData sheetId="4" refreshError="1"/>
      <sheetData sheetId="5" refreshError="1"/>
      <sheetData sheetId="6">
        <row r="2">
          <cell r="B2" t="str">
            <v>Base</v>
          </cell>
        </row>
        <row r="3">
          <cell r="B3" t="str">
            <v>Amount type</v>
          </cell>
        </row>
        <row r="4">
          <cell r="B4" t="str">
            <v>Main category</v>
          </cell>
        </row>
        <row r="5">
          <cell r="B5" t="str">
            <v>Accounting portfolio</v>
          </cell>
        </row>
        <row r="6">
          <cell r="B6" t="str">
            <v>Controlling and non-controlling owners</v>
          </cell>
        </row>
        <row r="7">
          <cell r="B7" t="str">
            <v>Related parties/Relationships</v>
          </cell>
        </row>
        <row r="8">
          <cell r="B8" t="str">
            <v>Main category that generates income or expenses</v>
          </cell>
        </row>
        <row r="9">
          <cell r="B9" t="str">
            <v>Type of risk</v>
          </cell>
        </row>
        <row r="10">
          <cell r="B10" t="str">
            <v>Counterparty sector</v>
          </cell>
        </row>
        <row r="11">
          <cell r="B11" t="str">
            <v>Impairment status</v>
          </cell>
        </row>
        <row r="12">
          <cell r="B12" t="str">
            <v>Type of market</v>
          </cell>
        </row>
        <row r="13">
          <cell r="B13" t="str">
            <v>Purpose</v>
          </cell>
        </row>
        <row r="14">
          <cell r="B14" t="str">
            <v>Main Category underlying</v>
          </cell>
        </row>
        <row r="15">
          <cell r="B15" t="str">
            <v>Residence of counterparty</v>
          </cell>
        </row>
        <row r="16">
          <cell r="B16" t="str">
            <v>Prudential portfolio</v>
          </cell>
        </row>
        <row r="17">
          <cell r="B17" t="str">
            <v>NACE code counterparty</v>
          </cell>
        </row>
        <row r="18">
          <cell r="B18" t="str">
            <v>Condition of the pledge of collateral given</v>
          </cell>
        </row>
        <row r="19">
          <cell r="B19" t="str">
            <v>Main Category of the transferred financial asset to which the liability is associated to</v>
          </cell>
        </row>
        <row r="20">
          <cell r="B20" t="str">
            <v>Fair value hierarchy</v>
          </cell>
        </row>
        <row r="21">
          <cell r="B21" t="str">
            <v>Location of the activities</v>
          </cell>
        </row>
        <row r="22">
          <cell r="B22" t="str">
            <v>Type of activity of Related parties/Relationships</v>
          </cell>
        </row>
        <row r="23">
          <cell r="B23" t="str">
            <v>To be reclassified to profit or loss</v>
          </cell>
        </row>
        <row r="24">
          <cell r="B24" t="str">
            <v>Condition of the pledge of collateral received</v>
          </cell>
        </row>
        <row r="25">
          <cell r="B25" t="str">
            <v>Type of obligation with collateral given</v>
          </cell>
        </row>
        <row r="26">
          <cell r="B26" t="str">
            <v>Type of activity</v>
          </cell>
        </row>
        <row r="27">
          <cell r="B27" t="str">
            <v>Main category of the Defined benefit plan assets</v>
          </cell>
        </row>
        <row r="28">
          <cell r="B28" t="str">
            <v>Subordinated</v>
          </cell>
        </row>
        <row r="29">
          <cell r="B29" t="str">
            <v>Main Category provided of Investee</v>
          </cell>
        </row>
        <row r="30">
          <cell r="B30" t="str">
            <v>Security code</v>
          </cell>
        </row>
        <row r="31">
          <cell r="B31" t="str">
            <v>Eligibility for own funds of the main category</v>
          </cell>
        </row>
        <row r="32">
          <cell r="B32" t="str">
            <v>Transitional Eligibility in Own Funds</v>
          </cell>
        </row>
        <row r="33">
          <cell r="B33" t="str">
            <v>Approach</v>
          </cell>
        </row>
        <row r="34">
          <cell r="B34" t="str">
            <v>Main category that generates the deferred tax liability</v>
          </cell>
        </row>
        <row r="35">
          <cell r="B35" t="str">
            <v>Type of securitisation</v>
          </cell>
        </row>
        <row r="36">
          <cell r="B36" t="str">
            <v xml:space="preserve">Time past from due second contractual payment or delivery leg (free deliveries) </v>
          </cell>
        </row>
        <row r="37">
          <cell r="B37" t="str">
            <v>Callability of the instruments</v>
          </cell>
        </row>
        <row r="38">
          <cell r="B38" t="str">
            <v>Entity code</v>
          </cell>
        </row>
        <row r="39">
          <cell r="B39" t="str">
            <v>CRM Effects/Collateral</v>
          </cell>
        </row>
        <row r="40">
          <cell r="B40" t="str">
            <v>Conversion factors for off-balance sheet items</v>
          </cell>
        </row>
        <row r="41">
          <cell r="B41" t="str">
            <v>Risk weights</v>
          </cell>
        </row>
        <row r="42">
          <cell r="B42" t="str">
            <v>Use of external ratings</v>
          </cell>
        </row>
        <row r="43">
          <cell r="B43" t="str">
            <v>Items associated with a particular high risk</v>
          </cell>
        </row>
        <row r="44">
          <cell r="B44" t="str">
            <v>Methods to determine risk weights</v>
          </cell>
        </row>
        <row r="45">
          <cell r="B45" t="str">
            <v>Residual maturity</v>
          </cell>
        </row>
        <row r="46">
          <cell r="B46" t="str">
            <v>Country where the exposure is generated</v>
          </cell>
        </row>
        <row r="47">
          <cell r="B47" t="str">
            <v>PD assigned to the obligor grade or pool</v>
          </cell>
        </row>
        <row r="48">
          <cell r="B48" t="str">
            <v>Type of credit protection</v>
          </cell>
        </row>
        <row r="49">
          <cell r="B49" t="str">
            <v>Time from the due time for settlement</v>
          </cell>
        </row>
        <row r="50">
          <cell r="B50" t="str">
            <v>Type of risk transfer</v>
          </cell>
        </row>
        <row r="51">
          <cell r="B51" t="str">
            <v>Exposures by Credit Quality steps at reporting date</v>
          </cell>
        </row>
        <row r="52">
          <cell r="B52" t="str">
            <v>Role in the securitisation process</v>
          </cell>
        </row>
        <row r="53">
          <cell r="B53" t="str">
            <v>Exposures by Credit Quality steps at inception</v>
          </cell>
        </row>
        <row r="54">
          <cell r="B54" t="str">
            <v>Code of the securitisation</v>
          </cell>
        </row>
        <row r="55">
          <cell r="B55" t="str">
            <v>Securitisation structure</v>
          </cell>
        </row>
        <row r="56">
          <cell r="B56" t="str">
            <v>Business line</v>
          </cell>
        </row>
        <row r="57">
          <cell r="B57" t="str">
            <v>Use of allocation mechanism</v>
          </cell>
        </row>
        <row r="58">
          <cell r="B58" t="str">
            <v>Event Type</v>
          </cell>
        </row>
        <row r="59">
          <cell r="B59" t="str">
            <v>Positions in the instrument</v>
          </cell>
        </row>
        <row r="60">
          <cell r="B60" t="str">
            <v>Type of underlying</v>
          </cell>
        </row>
        <row r="61">
          <cell r="B61" t="str">
            <v>Country of the market</v>
          </cell>
        </row>
        <row r="62">
          <cell r="B62" t="str">
            <v>Counterparty (large regulated financial entities)</v>
          </cell>
        </row>
        <row r="63">
          <cell r="B63" t="str">
            <v>Type of allowance</v>
          </cell>
        </row>
        <row r="64">
          <cell r="B64" t="str">
            <v>Attribute: Reference date</v>
          </cell>
        </row>
        <row r="65">
          <cell r="B65" t="str">
            <v>Time past due</v>
          </cell>
        </row>
        <row r="66">
          <cell r="B66" t="str">
            <v>Collateral/Guarantee received</v>
          </cell>
        </row>
        <row r="67">
          <cell r="B67" t="str">
            <v>Derivatives Purchased/Sold</v>
          </cell>
        </row>
        <row r="68">
          <cell r="B68" t="str">
            <v>Size of the counterparty</v>
          </cell>
        </row>
        <row r="69">
          <cell r="B69" t="str">
            <v>Accounting portfolio of the transferred financial asset to which the liability is associated to</v>
          </cell>
        </row>
        <row r="70">
          <cell r="B70" t="str">
            <v>Hybrid instruments</v>
          </cell>
        </row>
        <row r="71">
          <cell r="B71" t="str">
            <v>Subject to operating lease (reporting entity lessor)</v>
          </cell>
        </row>
        <row r="72">
          <cell r="B72" t="str">
            <v>Exposure class</v>
          </cell>
        </row>
        <row r="73">
          <cell r="B73" t="str">
            <v>Country where the requirement is applicable</v>
          </cell>
        </row>
        <row r="74">
          <cell r="B74" t="str">
            <v>Currency of the exposure</v>
          </cell>
        </row>
        <row r="75">
          <cell r="B75" t="str">
            <v>Loan to Value</v>
          </cell>
        </row>
        <row r="76">
          <cell r="B76" t="str">
            <v>Individual entity code</v>
          </cell>
        </row>
        <row r="77">
          <cell r="B77" t="str">
            <v>Removed during the period</v>
          </cell>
        </row>
        <row r="78">
          <cell r="B78" t="str">
            <v>Type of investment firm</v>
          </cell>
        </row>
      </sheetData>
      <sheetData sheetId="7" refreshError="1"/>
      <sheetData sheetId="8" refreshError="1"/>
      <sheetData sheetId="9" refreshError="1"/>
      <sheetData sheetId="10" refreshError="1"/>
      <sheetData sheetId="11" refreshError="1"/>
      <sheetData sheetId="12">
        <row r="1">
          <cell r="A1" t="str">
            <v>BAS</v>
          </cell>
          <cell r="D1" t="str">
            <v>AP</v>
          </cell>
          <cell r="E1" t="str">
            <v>BT</v>
          </cell>
          <cell r="H1" t="str">
            <v>COI</v>
          </cell>
          <cell r="I1" t="str">
            <v>CP</v>
          </cell>
          <cell r="J1" t="str">
            <v>CQS</v>
          </cell>
          <cell r="K1" t="str">
            <v>CT</v>
          </cell>
          <cell r="N1" t="str">
            <v>ER</v>
          </cell>
          <cell r="P1" t="str">
            <v>GA</v>
          </cell>
          <cell r="Q1" t="str">
            <v>IM</v>
          </cell>
          <cell r="U1" t="str">
            <v>PCT</v>
          </cell>
          <cell r="V1" t="str">
            <v>PI</v>
          </cell>
          <cell r="W1" t="str">
            <v>PL</v>
          </cell>
          <cell r="X1" t="str">
            <v>PR</v>
          </cell>
          <cell r="Z1" t="str">
            <v>RP</v>
          </cell>
          <cell r="AA1" t="str">
            <v>RSP</v>
          </cell>
          <cell r="AB1" t="str">
            <v>RT</v>
          </cell>
          <cell r="AC1" t="str">
            <v>RTT</v>
          </cell>
          <cell r="AD1" t="str">
            <v>ST</v>
          </cell>
          <cell r="AF1" t="str">
            <v>TI</v>
          </cell>
          <cell r="AG1" t="str">
            <v>UES</v>
          </cell>
          <cell r="AI1" t="str">
            <v>TD</v>
          </cell>
        </row>
        <row r="2">
          <cell r="A2" t="str">
            <v>Base items residual category - Total/NA</v>
          </cell>
          <cell r="D2" t="str">
            <v>Risk weighted exposure amounts calculated for equity exposures - Total methods</v>
          </cell>
          <cell r="E2" t="str">
            <v>Boolean Tool residual category - Total/NA</v>
          </cell>
          <cell r="H2" t="str">
            <v>Not applicable/ Total</v>
          </cell>
          <cell r="I2" t="str">
            <v>Not applicable/ All credit protections</v>
          </cell>
          <cell r="J2" t="str">
            <v>Not applicable/ All credit quality steps</v>
          </cell>
          <cell r="K2" t="str">
            <v>Not applicable/ All counterparties</v>
          </cell>
          <cell r="N2" t="str">
            <v>Not applicable/ All situations related to external ratings</v>
          </cell>
          <cell r="P2" t="str">
            <v>TURKEY</v>
          </cell>
          <cell r="Q2" t="str">
            <v>Not applicable/All impairment concepts</v>
          </cell>
          <cell r="U2" t="str">
            <v>Not applicable/ All applicable percentages</v>
          </cell>
          <cell r="V2" t="str">
            <v>Not applicable/All positions</v>
          </cell>
          <cell r="W2" t="str">
            <v>Not applicable/All portfolios</v>
          </cell>
          <cell r="X2" t="str">
            <v>Not applicable</v>
          </cell>
          <cell r="Z2" t="str">
            <v>Not applicable/All related parties/All relationships</v>
          </cell>
          <cell r="AA2" t="str">
            <v>Not applicable/ All roles in the securitisation parties</v>
          </cell>
          <cell r="AB2" t="str">
            <v>Not applicable/All risks</v>
          </cell>
          <cell r="AC2" t="str">
            <v>Not applicable/ All risk tranfer treatments</v>
          </cell>
          <cell r="AD2" t="str">
            <v>Not applicable/All tranches</v>
          </cell>
          <cell r="AF2" t="str">
            <v>Time intervall applicable for free deliveries</v>
          </cell>
          <cell r="AG2" t="str">
            <v>Not applicable/ All types of underlying exposures</v>
          </cell>
          <cell r="AI2" t="str">
            <v>Not applicable</v>
          </cell>
        </row>
        <row r="3">
          <cell r="A3" t="str">
            <v>Own funds</v>
          </cell>
          <cell r="D3" t="str">
            <v>CR IRB - PD, LGD and M approach, excluding dilution risk</v>
          </cell>
          <cell r="E3" t="str">
            <v>Owners of the parent</v>
          </cell>
          <cell r="H3" t="str">
            <v>Instruments without a call or an incentive to redeem</v>
          </cell>
          <cell r="I3" t="str">
            <v>Guarantees other than credit derivatives - Subsitution effect</v>
          </cell>
          <cell r="J3" t="str">
            <v>CQS 1</v>
          </cell>
          <cell r="K3" t="str">
            <v>General governments</v>
          </cell>
          <cell r="N3" t="str">
            <v>Rated exposure</v>
          </cell>
          <cell r="P3" t="str">
            <v>ALBANIA</v>
          </cell>
          <cell r="Q3" t="str">
            <v xml:space="preserve">Specific allowances. Individually assessed financial assets </v>
          </cell>
          <cell r="U3">
            <v>0</v>
          </cell>
          <cell r="V3" t="str">
            <v>Weighted net MKR SEC long positions</v>
          </cell>
          <cell r="W3" t="str">
            <v>Cash and cash equivalents</v>
          </cell>
          <cell r="X3" t="str">
            <v>Complete fiscal year T</v>
          </cell>
          <cell r="Z3" t="str">
            <v>Subsidiaries</v>
          </cell>
          <cell r="AA3" t="str">
            <v>Originator</v>
          </cell>
          <cell r="AB3" t="str">
            <v>Credit risk, counterparty credit risk, dilution risk, free deliveries and settlement/delivery risk</v>
          </cell>
          <cell r="AC3" t="str">
            <v>Synthetic transactions</v>
          </cell>
          <cell r="AD3" t="str">
            <v>Senior</v>
          </cell>
          <cell r="AF3" t="str">
            <v>Not applicable/ All time intervals</v>
          </cell>
          <cell r="AG3" t="str">
            <v>Securitisation, 
Re-Securitisation</v>
          </cell>
          <cell r="AI3" t="str">
            <v>Key dimension</v>
          </cell>
        </row>
        <row r="4">
          <cell r="A4" t="str">
            <v>Income</v>
          </cell>
          <cell r="D4" t="str">
            <v>Duration-based approach</v>
          </cell>
          <cell r="E4" t="str">
            <v>Non-controlling interests</v>
          </cell>
          <cell r="H4" t="str">
            <v>Instruments with a call or an incentive to redeem</v>
          </cell>
          <cell r="I4" t="str">
            <v>Unfunded credit guarantees</v>
          </cell>
          <cell r="J4" t="str">
            <v>CQS 2</v>
          </cell>
          <cell r="K4" t="str">
            <v>Large regulated financial entities and unregulated financial entities</v>
          </cell>
          <cell r="N4" t="str">
            <v>Issuer credit assessment</v>
          </cell>
          <cell r="P4" t="str">
            <v>AUSTRIA</v>
          </cell>
          <cell r="Q4" t="str">
            <v>Impaired</v>
          </cell>
          <cell r="U4" t="str">
            <v>&gt;50% and &lt;=100%</v>
          </cell>
          <cell r="V4" t="str">
            <v>Weighted net MKR SEC short positions</v>
          </cell>
          <cell r="W4" t="str">
            <v>Trading financial liabilities</v>
          </cell>
          <cell r="X4" t="str">
            <v>Temporally not waived</v>
          </cell>
          <cell r="Z4" t="str">
            <v>Regulated entities within the scope of prudential consolidation</v>
          </cell>
          <cell r="AA4" t="str">
            <v>Investor</v>
          </cell>
          <cell r="AB4" t="str">
            <v>MKR EQU General risk</v>
          </cell>
          <cell r="AC4" t="str">
            <v>Traditional transactions</v>
          </cell>
          <cell r="AD4" t="str">
            <v>Mezzanine</v>
          </cell>
          <cell r="AF4" t="str">
            <v>≤ 30 days</v>
          </cell>
          <cell r="AG4" t="str">
            <v>Loans to corporates or SMEs</v>
          </cell>
          <cell r="AI4" t="str">
            <v>Key</v>
          </cell>
        </row>
        <row r="5">
          <cell r="A5" t="str">
            <v>Expenses</v>
          </cell>
          <cell r="D5" t="str">
            <v>Approaches for options</v>
          </cell>
          <cell r="E5" t="b">
            <v>1</v>
          </cell>
          <cell r="H5" t="str">
            <v>Instruments with a call exercisable after the reporting date, and which meet the conditions in Article 49 of CRR after the date of effective maturity</v>
          </cell>
          <cell r="I5" t="str">
            <v>Credit derivatives protection</v>
          </cell>
          <cell r="J5" t="str">
            <v>CQS 3</v>
          </cell>
          <cell r="K5" t="str">
            <v>Credit institutions</v>
          </cell>
          <cell r="N5" t="str">
            <v>Unrated exposure where a derived rating is used</v>
          </cell>
          <cell r="P5" t="str">
            <v>BELGIUM</v>
          </cell>
          <cell r="Q5" t="str">
            <v>Past due</v>
          </cell>
          <cell r="U5" t="str">
            <v>Zone 1 risk weights for MKR SA TDI general maturity-based approach</v>
          </cell>
          <cell r="V5" t="str">
            <v>Instruments subject to Large exposures regime</v>
          </cell>
          <cell r="W5" t="str">
            <v>Financial liabilities designated at fair value through profit or loss</v>
          </cell>
          <cell r="X5" t="str">
            <v>Previous year</v>
          </cell>
          <cell r="Z5" t="str">
            <v>Joint ventures</v>
          </cell>
          <cell r="AA5" t="str">
            <v>Sponsor</v>
          </cell>
          <cell r="AB5" t="str">
            <v>MKR EQU Specific risk</v>
          </cell>
          <cell r="AD5" t="str">
            <v>First loss</v>
          </cell>
          <cell r="AF5" t="str">
            <v>5-15 days</v>
          </cell>
          <cell r="AG5" t="str">
            <v>Consumer loans</v>
          </cell>
        </row>
        <row r="6">
          <cell r="A6" t="str">
            <v>Income or expenses</v>
          </cell>
          <cell r="D6" t="str">
            <v>CR IRB Specialized lending slotting criteria</v>
          </cell>
          <cell r="E6" t="b">
            <v>0</v>
          </cell>
          <cell r="H6" t="str">
            <v>Instruments with a call exercisable after the reporting date, and which do not meet the conditions in Article 49 of CRR after the date of effective maturity</v>
          </cell>
          <cell r="I6" t="str">
            <v>Credit derivatives - Substitution effect</v>
          </cell>
          <cell r="J6" t="str">
            <v>CQS 4</v>
          </cell>
          <cell r="K6" t="str">
            <v>Counterparties other than central banks, general governments, credit institutions, other financial corporations, corporates, retail</v>
          </cell>
          <cell r="N6" t="str">
            <v>Direct issue short-term credit assessment</v>
          </cell>
          <cell r="P6" t="str">
            <v>BULGARIA</v>
          </cell>
          <cell r="Q6" t="str">
            <v>Past due, Impaired</v>
          </cell>
          <cell r="U6">
            <v>0.2</v>
          </cell>
          <cell r="V6" t="str">
            <v>Weighted net MKR CTP long positions</v>
          </cell>
          <cell r="W6" t="str">
            <v>Financial liabilities measured at amortised cost</v>
          </cell>
          <cell r="X6" t="str">
            <v>Current year</v>
          </cell>
          <cell r="Z6" t="str">
            <v xml:space="preserve">Joint ventures, Associates </v>
          </cell>
          <cell r="AA6" t="str">
            <v>Originator, Investor</v>
          </cell>
          <cell r="AB6" t="str">
            <v>Position, fx and commodities risks</v>
          </cell>
          <cell r="AF6" t="str">
            <v>16-30 days</v>
          </cell>
          <cell r="AG6" t="str">
            <v>Trade receivables</v>
          </cell>
        </row>
        <row r="7">
          <cell r="A7" t="str">
            <v>Off balance sheet items</v>
          </cell>
          <cell r="D7" t="str">
            <v>MKR EQU Additional requirements for options</v>
          </cell>
          <cell r="H7" t="str">
            <v>Instruments with a call exercisable prior to  or on 20 July 2011, and which do not meet the conditions in Article 49 of CRR after the date of effective maturity</v>
          </cell>
          <cell r="I7" t="str">
            <v>With credit protection</v>
          </cell>
          <cell r="J7" t="str">
            <v>CQS other</v>
          </cell>
          <cell r="K7" t="str">
            <v>Corporates, Retail</v>
          </cell>
          <cell r="N7" t="str">
            <v>Direct issue credit assessment</v>
          </cell>
          <cell r="P7" t="str">
            <v>SWITZERLAND</v>
          </cell>
          <cell r="Q7" t="str">
            <v>Written-off</v>
          </cell>
          <cell r="U7" t="str">
            <v>0,2%</v>
          </cell>
          <cell r="V7" t="str">
            <v>Weighted net MKR CTP short positions</v>
          </cell>
          <cell r="W7" t="str">
            <v>Non-trading non-derivative financial liabilities measured at a cost-based method</v>
          </cell>
          <cell r="X7" t="str">
            <v>Complete fiscal year T-1</v>
          </cell>
          <cell r="Z7" t="str">
            <v>Associates</v>
          </cell>
          <cell r="AA7" t="str">
            <v>Originator, Sponsor</v>
          </cell>
          <cell r="AB7" t="str">
            <v>MKR FX risk</v>
          </cell>
          <cell r="AF7" t="str">
            <v>&gt; 30 days ≤ 60 days</v>
          </cell>
          <cell r="AG7" t="str">
            <v>Other assets</v>
          </cell>
        </row>
        <row r="8">
          <cell r="A8" t="str">
            <v>Memorandum items</v>
          </cell>
          <cell r="D8" t="str">
            <v>Standardised approaches for commodities risk</v>
          </cell>
          <cell r="I8" t="str">
            <v>Funded credit derivatives issued</v>
          </cell>
          <cell r="J8" t="str">
            <v>CQS 1 &amp; S/T CQS 1</v>
          </cell>
          <cell r="K8" t="str">
            <v>Corporates, Non financial</v>
          </cell>
          <cell r="N8" t="str">
            <v>Direct issue long-term credit assessment</v>
          </cell>
          <cell r="P8" t="str">
            <v>CYPRUS</v>
          </cell>
          <cell r="Q8" t="str">
            <v>Defaulted</v>
          </cell>
          <cell r="U8" t="str">
            <v>0,4%</v>
          </cell>
          <cell r="V8" t="str">
            <v>Long position</v>
          </cell>
          <cell r="W8" t="str">
            <v>Financial assets held for trading, Financial liabilities held for trading</v>
          </cell>
          <cell r="X8" t="str">
            <v>Complete fiscal year T-2</v>
          </cell>
          <cell r="Z8" t="str">
            <v xml:space="preserve">Parent and parent entities with joint control </v>
          </cell>
          <cell r="AB8" t="str">
            <v>MKR COM risk</v>
          </cell>
          <cell r="AF8" t="str">
            <v>31 to 45 days</v>
          </cell>
          <cell r="AG8" t="str">
            <v>Other liabilities</v>
          </cell>
        </row>
        <row r="9">
          <cell r="A9" t="str">
            <v>Exposures</v>
          </cell>
          <cell r="D9" t="str">
            <v>Maturity ladder approach</v>
          </cell>
          <cell r="I9" t="str">
            <v>Funded credit derivatives issued repruchased</v>
          </cell>
          <cell r="J9" t="str">
            <v>CQS 2</v>
          </cell>
          <cell r="K9" t="str">
            <v>Financial corporations. Other than credit institutions, Non-financial corporations, Households</v>
          </cell>
          <cell r="N9" t="str">
            <v>Without direct issue credit assessment</v>
          </cell>
          <cell r="P9" t="str">
            <v>CZECH REPUBLIC</v>
          </cell>
          <cell r="Q9" t="str">
            <v>Non defaulted</v>
          </cell>
          <cell r="U9" t="str">
            <v>0,7%</v>
          </cell>
          <cell r="V9" t="str">
            <v>Short position</v>
          </cell>
          <cell r="W9" t="str">
            <v>Trading financial assets, Trading financial liabilities</v>
          </cell>
          <cell r="X9" t="str">
            <v>End fiscal year T</v>
          </cell>
          <cell r="Z9" t="str">
            <v>Key management of the institution or its parent</v>
          </cell>
          <cell r="AB9" t="str">
            <v>MKR</v>
          </cell>
          <cell r="AF9" t="str">
            <v>≥46 days</v>
          </cell>
          <cell r="AG9" t="str">
            <v>Covered Bonds</v>
          </cell>
        </row>
        <row r="10">
          <cell r="A10" t="str">
            <v>Assets</v>
          </cell>
          <cell r="D10" t="str">
            <v>Extended maturity ladder approach</v>
          </cell>
          <cell r="I10" t="str">
            <v>Unfunded credit protection - Substitution effect</v>
          </cell>
          <cell r="J10" t="str">
            <v>CQS 3</v>
          </cell>
          <cell r="K10" t="str">
            <v>Financial corporations. Other than credit institutions</v>
          </cell>
          <cell r="N10" t="str">
            <v>Unrated exposure where a derived rating is not used</v>
          </cell>
          <cell r="P10" t="str">
            <v>GERMANY</v>
          </cell>
          <cell r="Q10" t="str">
            <v>Defaulted exposures</v>
          </cell>
          <cell r="U10" t="str">
            <v>Zone 2 risk weights for MKR SA TDI general maturity-based approach</v>
          </cell>
          <cell r="V10" t="str">
            <v>Matched position</v>
          </cell>
          <cell r="W10" t="str">
            <v>Financial assets designated at fair value through profit or loss, Financial liabilities designated at fair value through profit or loss</v>
          </cell>
          <cell r="X10" t="str">
            <v>End fiscal year T-1</v>
          </cell>
          <cell r="Z10" t="str">
            <v>Related parties other than Parent and parent entities with joint control, Subsidiaries, Associates and joint ventures, Key management of the institution or its parent</v>
          </cell>
          <cell r="AB10" t="str">
            <v>TDI and EQU General risk</v>
          </cell>
          <cell r="AF10" t="str">
            <v>&gt; 60 days ≤ 90 days</v>
          </cell>
          <cell r="AG10" t="str">
            <v>Underlying positions others than securitisation positions</v>
          </cell>
        </row>
        <row r="11">
          <cell r="A11" t="str">
            <v>Liabilities</v>
          </cell>
          <cell r="D11" t="str">
            <v>Simplified approach</v>
          </cell>
          <cell r="I11" t="str">
            <v>CRM techniques RW adjustment effect (alternative Approachfor real estate)</v>
          </cell>
          <cell r="J11" t="str">
            <v>CQS 4 &amp; S/T CQS 2</v>
          </cell>
          <cell r="K11" t="str">
            <v>Corporates</v>
          </cell>
          <cell r="N11" t="str">
            <v>Indirect issue credit assesment</v>
          </cell>
          <cell r="P11" t="str">
            <v>DENMARK</v>
          </cell>
          <cell r="Q11" t="str">
            <v>Specific allowances based on BAD</v>
          </cell>
          <cell r="U11" t="str">
            <v>1,25%</v>
          </cell>
          <cell r="V11" t="str">
            <v>Unmatched position</v>
          </cell>
          <cell r="W11" t="str">
            <v>Financial assets held for trading. At cost, Financial assets designated at fair value through profit or loss. At cost, Available-for-sale financial assets. At cost</v>
          </cell>
          <cell r="X11" t="str">
            <v>End fiscal year T-2</v>
          </cell>
          <cell r="Z11" t="str">
            <v>Unconsolidated structured entities in which the reporting institution has interests</v>
          </cell>
          <cell r="AB11" t="str">
            <v>TDI and EQU Specific risk</v>
          </cell>
          <cell r="AF11" t="str">
            <v>&gt; 90 days ≤ 180days</v>
          </cell>
          <cell r="AG11" t="str">
            <v>Underlying others than Securitisation</v>
          </cell>
        </row>
        <row r="12">
          <cell r="A12" t="str">
            <v>Equity</v>
          </cell>
          <cell r="D12" t="str">
            <v>MKR COM Additional requirements for options</v>
          </cell>
          <cell r="I12" t="str">
            <v>Funded credit protection with effects other than substitution [LE]</v>
          </cell>
          <cell r="J12" t="str">
            <v>CQS 5</v>
          </cell>
          <cell r="K12" t="str">
            <v>Non-financial corporations. Retail</v>
          </cell>
          <cell r="N12" t="str">
            <v>Specific issuing programme or facility to which the item constituting the exposure does not belong</v>
          </cell>
          <cell r="P12" t="str">
            <v>ESTONIA</v>
          </cell>
          <cell r="Q12" t="str">
            <v>General allowances based on BAD. Other than BAD art 37.2</v>
          </cell>
          <cell r="U12" t="str">
            <v>1,75%</v>
          </cell>
          <cell r="V12" t="str">
            <v>Unmatched position</v>
          </cell>
          <cell r="W12" t="str">
            <v>Available-for-sale financial assets. At fair value</v>
          </cell>
          <cell r="X12" t="str">
            <v>Temporally waived and temporally not waived</v>
          </cell>
          <cell r="Z12" t="str">
            <v>Undertakings in which the institution has participation of 20% or more</v>
          </cell>
          <cell r="AB12" t="str">
            <v>Equity risk</v>
          </cell>
          <cell r="AF12" t="str">
            <v>&gt; 180 days ≤ 1year</v>
          </cell>
          <cell r="AG12" t="str">
            <v>Residential mortgages</v>
          </cell>
        </row>
        <row r="13">
          <cell r="A13" t="str">
            <v>Liabilities and Equity</v>
          </cell>
          <cell r="D13" t="str">
            <v>Internal models approach for market risk</v>
          </cell>
          <cell r="I13" t="str">
            <v>CRM techniques Exposure value adjustment effect [LE]</v>
          </cell>
          <cell r="J13" t="str">
            <v>CQS 6</v>
          </cell>
          <cell r="K13" t="str">
            <v>Non-financial corporations</v>
          </cell>
          <cell r="P13" t="str">
            <v>SPAIN</v>
          </cell>
          <cell r="Q13" t="str">
            <v>General allowances based on BAD. BAD art 37.2</v>
          </cell>
          <cell r="U13" t="str">
            <v>2,25%</v>
          </cell>
          <cell r="W13" t="str">
            <v>Held-to-maturity investments</v>
          </cell>
          <cell r="X13" t="str">
            <v>End accounting year T-1</v>
          </cell>
          <cell r="Z13" t="str">
            <v>Post-employment benefit plans with defined benefits</v>
          </cell>
          <cell r="AB13" t="str">
            <v>MKR TDI Specific risk for positions calculated with approaches for securitisation instruments</v>
          </cell>
          <cell r="AF13" t="str">
            <v>&gt; 1 year</v>
          </cell>
          <cell r="AG13" t="str">
            <v>Commercial mortgages</v>
          </cell>
        </row>
        <row r="14">
          <cell r="D14" t="str">
            <v>CR IRB SEC Supervisory formula method</v>
          </cell>
          <cell r="I14" t="str">
            <v>Credit derivatives - LGD adjustment effect</v>
          </cell>
          <cell r="J14" t="str">
            <v>CQS 7 &amp; S/T CQS 3</v>
          </cell>
          <cell r="K14" t="str">
            <v>Central banks</v>
          </cell>
          <cell r="P14" t="str">
            <v>FINLAND</v>
          </cell>
          <cell r="Q14" t="str">
            <v>Specific allowances. Collectively assessed financial assets</v>
          </cell>
          <cell r="U14">
            <v>1.5</v>
          </cell>
          <cell r="W14" t="str">
            <v>Property, plant and equipment. Cost model</v>
          </cell>
          <cell r="X14" t="str">
            <v>Temporally waived</v>
          </cell>
          <cell r="Z14" t="str">
            <v>Undertakings where the institution has a qualifying holding</v>
          </cell>
          <cell r="AB14" t="str">
            <v>Credit risk and free deliveries</v>
          </cell>
          <cell r="AF14" t="str">
            <v>≤ 3 months</v>
          </cell>
          <cell r="AG14" t="str">
            <v>Credit card receivables</v>
          </cell>
        </row>
        <row r="15">
          <cell r="D15" t="str">
            <v>Total general risk, specific risk for non securitisation instruments, particular approach for CIUs reported in TDI template, additional requirements for options</v>
          </cell>
          <cell r="I15" t="str">
            <v>Mortgages on commercial immovable property</v>
          </cell>
          <cell r="J15" t="str">
            <v>CQS 8</v>
          </cell>
          <cell r="K15" t="str">
            <v>Retail</v>
          </cell>
          <cell r="P15" t="str">
            <v>FRANCE</v>
          </cell>
          <cell r="Q15" t="str">
            <v>General allowances</v>
          </cell>
          <cell r="U15" t="str">
            <v>Zone 3 risk weights for MKR SA TDI general maturity-based approach</v>
          </cell>
          <cell r="W15" t="str">
            <v>Investment property. Cost model</v>
          </cell>
          <cell r="Z15" t="str">
            <v>Entities of the financial sector</v>
          </cell>
          <cell r="AB15" t="str">
            <v>MKR TDI Specific risk excluding securitisations and CTP positions</v>
          </cell>
          <cell r="AF15" t="str">
            <v>&gt; 2 years ≤ 3 years</v>
          </cell>
          <cell r="AG15" t="str">
            <v>Leasing</v>
          </cell>
        </row>
        <row r="16">
          <cell r="D16" t="str">
            <v>Particular approach for CIUs reported as debt instruments</v>
          </cell>
          <cell r="I16" t="str">
            <v>Financial collateral simple method</v>
          </cell>
          <cell r="J16" t="str">
            <v>CQS 9</v>
          </cell>
          <cell r="K16" t="str">
            <v>Other financial corporations</v>
          </cell>
          <cell r="P16" t="str">
            <v>GREECE</v>
          </cell>
          <cell r="Q16" t="str">
            <v>All allowances</v>
          </cell>
          <cell r="U16" t="str">
            <v>2,75%</v>
          </cell>
          <cell r="W16" t="str">
            <v>Measurement for Intangible assets. Other than Goodwill. Cost model</v>
          </cell>
          <cell r="Z16" t="str">
            <v>Entities of the financial sector</v>
          </cell>
          <cell r="AB16" t="str">
            <v>MKR TDI Specific risk for securitisation instrument</v>
          </cell>
          <cell r="AF16" t="str">
            <v>&gt; 3 months  ≤ 12 months</v>
          </cell>
        </row>
        <row r="17">
          <cell r="D17" t="str">
            <v>Standardised approach for equity risk</v>
          </cell>
          <cell r="I17" t="str">
            <v>Funded credit protection other than financial collateral wiith subsitution effect</v>
          </cell>
          <cell r="J17" t="str">
            <v>CQS 10</v>
          </cell>
          <cell r="K17" t="str">
            <v>Non-financial corporations. Corporates</v>
          </cell>
          <cell r="P17" t="str">
            <v>HUNGARY</v>
          </cell>
          <cell r="Q17" t="str">
            <v>Collective allowances for incurrred but not reported losses</v>
          </cell>
          <cell r="U17" t="str">
            <v>3,25%</v>
          </cell>
          <cell r="W17" t="str">
            <v>Financial assets held for trading</v>
          </cell>
          <cell r="Z17" t="str">
            <v>Other than entities of the financial sector</v>
          </cell>
          <cell r="AB17" t="str">
            <v>MKR TDI Specific risk for CTP positions</v>
          </cell>
          <cell r="AF17" t="str">
            <v>&gt; 1 year ≤ 2 years</v>
          </cell>
        </row>
        <row r="18">
          <cell r="D18" t="str">
            <v>CR IRB Alternative treatment for exposures secured by real estate</v>
          </cell>
          <cell r="I18" t="str">
            <v>CRM techniques substitution effect</v>
          </cell>
          <cell r="J18" t="str">
            <v>CQS 11</v>
          </cell>
          <cell r="K18" t="str">
            <v>Default funds of complying CCPs</v>
          </cell>
          <cell r="P18" t="str">
            <v>IRELAND</v>
          </cell>
          <cell r="Q18" t="str">
            <v>Non-impaired</v>
          </cell>
          <cell r="U18">
            <v>0.5</v>
          </cell>
          <cell r="W18" t="str">
            <v>Cash equivalents and demand deposits. Other than Cash balances at central banks</v>
          </cell>
          <cell r="Z18" t="str">
            <v>Entities within the scope of prudential consolidation</v>
          </cell>
          <cell r="AB18" t="str">
            <v>Counterparty credit risk</v>
          </cell>
          <cell r="AF18" t="str">
            <v>&gt; 3 years ≤ 5 years</v>
          </cell>
        </row>
        <row r="19">
          <cell r="D19" t="str">
            <v>Approach for general risk for equities</v>
          </cell>
          <cell r="I19" t="str">
            <v>CRM techniques Exposure value adjustment effect (Financial collateral comprehesive method SA)</v>
          </cell>
          <cell r="J19" t="str">
            <v>ALL OTHER CQS</v>
          </cell>
          <cell r="K19" t="str">
            <v>Default funds of non-complying CCPs</v>
          </cell>
          <cell r="P19" t="str">
            <v>ITALY</v>
          </cell>
          <cell r="U19" t="str">
            <v>3,75%</v>
          </cell>
          <cell r="W19" t="str">
            <v>Financial assets held for trading. At cost</v>
          </cell>
          <cell r="AB19" t="str">
            <v>Interest rate risk</v>
          </cell>
          <cell r="AF19" t="str">
            <v>&gt; 5 years ≤ 10 years</v>
          </cell>
        </row>
        <row r="20">
          <cell r="D20" t="str">
            <v>Approach for specific risk for equities</v>
          </cell>
          <cell r="I20" t="str">
            <v>Mortages on residential property</v>
          </cell>
          <cell r="K20" t="str">
            <v>Financial corporations</v>
          </cell>
          <cell r="P20" t="str">
            <v>JAPAN</v>
          </cell>
          <cell r="U20" t="str">
            <v>4,5%</v>
          </cell>
          <cell r="W20" t="str">
            <v>Trading Financial assets. At cost</v>
          </cell>
          <cell r="AB20" t="str">
            <v>Foreign exchange risk</v>
          </cell>
          <cell r="AF20" t="str">
            <v>&gt; 10 years ≤ 15 years</v>
          </cell>
        </row>
        <row r="21">
          <cell r="D21" t="str">
            <v>Particular approach for CIUs reported as equity</v>
          </cell>
          <cell r="I21" t="str">
            <v xml:space="preserve">Funded credit protection other than financial collateral excluding life insurance policies pledged to the lending institutions substitution effect </v>
          </cell>
          <cell r="K21" t="str">
            <v>Households. Corporates</v>
          </cell>
          <cell r="P21" t="str">
            <v>LITHUANIA</v>
          </cell>
          <cell r="U21" t="str">
            <v>5,25%</v>
          </cell>
          <cell r="W21" t="str">
            <v>Financial assets designated at fair value through profit or loss. At cost</v>
          </cell>
          <cell r="AB21" t="str">
            <v>Commodity risk</v>
          </cell>
          <cell r="AF21" t="str">
            <v>&gt; 15 years</v>
          </cell>
        </row>
        <row r="22">
          <cell r="D22" t="str">
            <v>CR SA SEC Internal Assessment Approach</v>
          </cell>
          <cell r="I22" t="str">
            <v>Guarantees other than credit derivatives - LGD adjustment effect</v>
          </cell>
          <cell r="K22" t="str">
            <v>SME</v>
          </cell>
          <cell r="P22" t="str">
            <v>LUXEMBOURG</v>
          </cell>
          <cell r="U22">
            <v>0.06</v>
          </cell>
          <cell r="W22" t="str">
            <v>Available-for-sale financial assets. At cost</v>
          </cell>
          <cell r="AB22" t="str">
            <v>Risks other than Interest rate risk, Equity risk, Foreign exchange risk, Credit risk, Commodity risk</v>
          </cell>
          <cell r="AF22" t="str">
            <v>≥5 days</v>
          </cell>
        </row>
        <row r="23">
          <cell r="D23" t="str">
            <v>CR IRB SEC Internal Assessment Approach</v>
          </cell>
          <cell r="I23" t="str">
            <v>Secured by mortgages on immovable property</v>
          </cell>
          <cell r="K23" t="str">
            <v>Counterparties other than SME</v>
          </cell>
          <cell r="P23" t="str">
            <v>LATVIA</v>
          </cell>
          <cell r="U23">
            <v>0.08</v>
          </cell>
          <cell r="W23" t="str">
            <v>Banking book</v>
          </cell>
          <cell r="AB23" t="str">
            <v>Credit risk, counterparty credit risk and free deliveries</v>
          </cell>
          <cell r="AF23" t="str">
            <v>≥ 2,5 years</v>
          </cell>
        </row>
        <row r="24">
          <cell r="D24" t="str">
            <v>CR IRB SEC Look-Through Approach</v>
          </cell>
          <cell r="I24" t="str">
            <v>Funded credit protection - Substitution effect</v>
          </cell>
          <cell r="K24" t="str">
            <v>Central governments or central banks</v>
          </cell>
          <cell r="P24" t="str">
            <v>MACEDONIA, THE FORMER YUGOSLAV REPUBLIC OF</v>
          </cell>
          <cell r="U24" t="str">
            <v>12,5%</v>
          </cell>
          <cell r="W24" t="str">
            <v>Non-trading debt instruments measured at a cost-based method</v>
          </cell>
          <cell r="AB24" t="str">
            <v>Settlement/delivery risk</v>
          </cell>
          <cell r="AF24" t="str">
            <v>0-4 days</v>
          </cell>
        </row>
        <row r="25">
          <cell r="D25" t="str">
            <v>CR IRB Risk weighted exposure amounts calculated using RW, other</v>
          </cell>
          <cell r="I25" t="str">
            <v>Cash and equivalents held by third parties</v>
          </cell>
          <cell r="K25" t="str">
            <v xml:space="preserve">Regional governments or local authorities </v>
          </cell>
          <cell r="P25" t="str">
            <v>MALTA</v>
          </cell>
          <cell r="U25">
            <v>2.5</v>
          </cell>
          <cell r="W25" t="str">
            <v>Financial assets held for trading, Trading financial assets, Financial assets designated at fair value through profit or loss, Available-for-sale financial assets Non-trading non-derivative financial assets measured at fair value through profit or loss, N</v>
          </cell>
          <cell r="AB25" t="str">
            <v>Credit risk</v>
          </cell>
        </row>
        <row r="26">
          <cell r="D26" t="str">
            <v>Basic Indicator Approach</v>
          </cell>
          <cell r="I26" t="str">
            <v>Secured by real estate property</v>
          </cell>
          <cell r="K26" t="str">
            <v>Public sector entities</v>
          </cell>
          <cell r="P26" t="str">
            <v>NETHERLANDS</v>
          </cell>
          <cell r="U26" t="str">
            <v>Debt securities under the second category risk weights for MKR SA TDI specific total</v>
          </cell>
          <cell r="W26" t="str">
            <v>Accounting portfolios other than Financial assets held for trading, Trading financial assets, Financial assets designated at fair value through profit or loss, Available-for-sale financial assets, Non-trading non-derivative financial assets measured at fa</v>
          </cell>
          <cell r="AB26" t="str">
            <v>Credit risk, counterparty credit risk, dilution risk and free deliveries</v>
          </cell>
        </row>
        <row r="27">
          <cell r="D27" t="str">
            <v>CR Methods to calculate risk weights for securitisation exposures IRB</v>
          </cell>
          <cell r="I27" t="str">
            <v>Life insurance policies pledged to the lending institutions LGD adjustment effect</v>
          </cell>
          <cell r="K27" t="str">
            <v xml:space="preserve">Multilateral Development Banks </v>
          </cell>
          <cell r="P27" t="str">
            <v>NORWAY</v>
          </cell>
          <cell r="U27" t="str">
            <v>0,25%</v>
          </cell>
          <cell r="W27" t="str">
            <v>Accounting portfolios other than Financial liabilities held for trading, Trading financial liabilities, Financial liabilities designated at fair value through profit or loss, Financial liabilities measured at amortised cost, Non-trading non-derivative fin</v>
          </cell>
          <cell r="AB27" t="str">
            <v>Dilution risk</v>
          </cell>
        </row>
        <row r="28">
          <cell r="D28" t="str">
            <v>Approach for specific risk for non securitisation debt instruments</v>
          </cell>
          <cell r="I28" t="str">
            <v>Instruments issued by third party with the obligation to repurchase by request</v>
          </cell>
          <cell r="K28" t="str">
            <v>International Organisations</v>
          </cell>
          <cell r="P28" t="str">
            <v>OTHER</v>
          </cell>
          <cell r="U28">
            <v>0.01</v>
          </cell>
          <cell r="W28" t="str">
            <v>Property, plant and equipment</v>
          </cell>
          <cell r="AB28" t="str">
            <v>CVA risk</v>
          </cell>
        </row>
        <row r="29">
          <cell r="D29" t="str">
            <v>Approach for specific risk for securitisation instruments</v>
          </cell>
          <cell r="I29" t="str">
            <v>Life insurance policies pledged to the lending institutions substitution effect</v>
          </cell>
          <cell r="K29" t="str">
            <v>Institutions</v>
          </cell>
          <cell r="P29" t="str">
            <v>POLAND</v>
          </cell>
          <cell r="U29" t="str">
            <v>1,6%</v>
          </cell>
          <cell r="W29" t="str">
            <v>Trading financial assets</v>
          </cell>
          <cell r="AB29" t="str">
            <v>MKR TDI and EQU risk</v>
          </cell>
        </row>
        <row r="30">
          <cell r="D30" t="str">
            <v>Approach for specific risk for correlation trading portfolio</v>
          </cell>
          <cell r="I30" t="str">
            <v>Financial collateral comprehesive method SA</v>
          </cell>
          <cell r="K30" t="str">
            <v>Regulated financial entities not large</v>
          </cell>
          <cell r="P30" t="str">
            <v>PORTUGAL</v>
          </cell>
          <cell r="U30">
            <v>1</v>
          </cell>
          <cell r="W30" t="str">
            <v>Financial assets designated at fair value through profit or loss. Accounting mismatch, Financial liabilities designated at fair value through profit or loss. Accounting mismatch</v>
          </cell>
          <cell r="AB30" t="str">
            <v>Other risk</v>
          </cell>
        </row>
        <row r="31">
          <cell r="D31" t="str">
            <v>CR IRB - PD, LGD and M approach, dilution risk</v>
          </cell>
          <cell r="I31" t="str">
            <v>Funded credit derivatives total mitigation</v>
          </cell>
          <cell r="K31" t="str">
            <v>Financial entities</v>
          </cell>
          <cell r="P31" t="str">
            <v>ROMANIA</v>
          </cell>
          <cell r="U31">
            <v>0.12</v>
          </cell>
          <cell r="W31" t="str">
            <v>Financial assets designated at fair value through profit or loss. Evaluation on a fair value basis, Financial liabilities designated at fair value through profit or loss. Evaluation on a fair value basis</v>
          </cell>
          <cell r="AB31" t="str">
            <v>Large exposures risk</v>
          </cell>
        </row>
        <row r="32">
          <cell r="D32" t="str">
            <v>Standardised approach for foreign-exchange risk</v>
          </cell>
          <cell r="I32" t="str">
            <v>CRM techniques LGD adjustment effect</v>
          </cell>
          <cell r="K32" t="str">
            <v>Households. Retail</v>
          </cell>
          <cell r="P32" t="str">
            <v>SERBIA</v>
          </cell>
          <cell r="U32" t="str">
            <v>7 - 10%</v>
          </cell>
          <cell r="W32" t="str">
            <v>Financial assets designated at fair value through profit or loss. Hybrid contracts designated, Financial liabilities designated at fair value through profit or loss. Hybrid contracts designated</v>
          </cell>
          <cell r="AB32" t="str">
            <v>Risk of fixed overheads</v>
          </cell>
        </row>
        <row r="33">
          <cell r="D33" t="str">
            <v>MKR FX approach</v>
          </cell>
          <cell r="I33" t="str">
            <v>Unfunded credit protection - LGD adjustment effect</v>
          </cell>
          <cell r="K33" t="str">
            <v>Other than entities of the financial sector</v>
          </cell>
          <cell r="P33" t="str">
            <v>RUSSIAN FEDERATION</v>
          </cell>
          <cell r="U33" t="str">
            <v>12 - 18%</v>
          </cell>
          <cell r="W33" t="str">
            <v>Property, plant and equipment. Revaluation model</v>
          </cell>
          <cell r="AB33" t="str">
            <v>Operational risk</v>
          </cell>
        </row>
        <row r="34">
          <cell r="D34" t="str">
            <v>Standardised Approach, IRB Approach</v>
          </cell>
          <cell r="I34" t="str">
            <v>Funded credit protection - LGD adjustment effect</v>
          </cell>
          <cell r="K34" t="str">
            <v>Households</v>
          </cell>
          <cell r="P34" t="str">
            <v>SWEDEN</v>
          </cell>
          <cell r="U34" t="str">
            <v>20 - 35%</v>
          </cell>
          <cell r="W34" t="str">
            <v>Investment property. Fair value model</v>
          </cell>
          <cell r="AB34" t="str">
            <v>MKR TDI risk</v>
          </cell>
        </row>
        <row r="35">
          <cell r="D35" t="str">
            <v>CR SA</v>
          </cell>
          <cell r="I35" t="str">
            <v>Other elligible collateral under the IRB approach</v>
          </cell>
          <cell r="K35" t="str">
            <v>Counterparties other than financial corporations</v>
          </cell>
          <cell r="P35" t="str">
            <v>SLOVENIA</v>
          </cell>
          <cell r="U35" t="str">
            <v>40 - 75%</v>
          </cell>
          <cell r="W35" t="str">
            <v>Other non-trading non-derivative financial assets</v>
          </cell>
          <cell r="AB35" t="str">
            <v>MKR TDI General risk</v>
          </cell>
        </row>
        <row r="36">
          <cell r="D36" t="str">
            <v>Standardised Approaches for operational risk</v>
          </cell>
          <cell r="I36" t="str">
            <v>Financial collateral LGD adjustment effect</v>
          </cell>
          <cell r="K36" t="str">
            <v xml:space="preserve">Financial corporations. Other than credit institutions. Small and Medium Enterprises, Non-financial corporations. Small and Medium Enterprises, Households. Small and Medium Enterprises </v>
          </cell>
          <cell r="P36" t="str">
            <v>SLOVAKIA</v>
          </cell>
          <cell r="U36">
            <v>12.5</v>
          </cell>
          <cell r="W36" t="str">
            <v>Measurement for Intangible assets. Other than Goodwill. Revaluation model</v>
          </cell>
          <cell r="AB36" t="str">
            <v>MKR TDI Specific risk</v>
          </cell>
        </row>
        <row r="37">
          <cell r="D37" t="str">
            <v>Method for IRB - Equity - PD/LGD approach</v>
          </cell>
          <cell r="I37" t="str">
            <v>Real estate excluding inmovable property for which alternative treatment is used</v>
          </cell>
          <cell r="K37" t="str">
            <v>Default funds</v>
          </cell>
          <cell r="P37" t="str">
            <v>TR</v>
          </cell>
          <cell r="U37">
            <v>2</v>
          </cell>
          <cell r="W37" t="str">
            <v>Property, plant and equipment. Deemed cost, Investment property. Deemed cost</v>
          </cell>
          <cell r="AB37" t="str">
            <v>MKR not look-through CIUs risk</v>
          </cell>
        </row>
        <row r="38">
          <cell r="D38" t="str">
            <v>Method for IRB - Equity - Simple Risk Weight approach</v>
          </cell>
          <cell r="I38" t="str">
            <v>Other physical collateral eligible for CRM under IRB approach</v>
          </cell>
          <cell r="K38" t="str">
            <v>Counterparties other than central banks</v>
          </cell>
          <cell r="P38" t="str">
            <v>UKRAINE</v>
          </cell>
          <cell r="U38">
            <v>2.25</v>
          </cell>
          <cell r="W38" t="str">
            <v>Financial liabilities held for trading
Trading financial liabilities
Financial liabilities designated at fair value through profit or loss</v>
          </cell>
          <cell r="AB38" t="str">
            <v>MKR EQU risk</v>
          </cell>
        </row>
        <row r="39">
          <cell r="D39" t="str">
            <v>Method for IRB - Equity - Internal models approach</v>
          </cell>
          <cell r="I39" t="str">
            <v>Receivables eligible for CRM under IRB approach</v>
          </cell>
          <cell r="P39" t="str">
            <v>UNITED KINGDOM</v>
          </cell>
          <cell r="U39">
            <v>3</v>
          </cell>
          <cell r="W39" t="str">
            <v>Financial assets held for trading, 
Trading financial assets, 
Financial assets designated at fair value through profit or loss, 
Non-trading non-derivative financial assets measured at fair value through profit or loss,
Available-for-sale financial asset</v>
          </cell>
        </row>
        <row r="40">
          <cell r="D40" t="str">
            <v>CR Advanced IRB Approach</v>
          </cell>
          <cell r="I40" t="str">
            <v>CRM techniques double default treatment</v>
          </cell>
          <cell r="P40" t="str">
            <v>UNITED STATES</v>
          </cell>
          <cell r="U40">
            <v>3.5</v>
          </cell>
          <cell r="W40" t="str">
            <v>Trading book</v>
          </cell>
        </row>
        <row r="41">
          <cell r="D41" t="str">
            <v>CR Foundation IRB Approach</v>
          </cell>
          <cell r="I41" t="str">
            <v>Secured by commercial real state</v>
          </cell>
          <cell r="P41" t="str">
            <v>Not applicable/All geographical areas</v>
          </cell>
          <cell r="U41">
            <v>4.25</v>
          </cell>
          <cell r="W41" t="str">
            <v>Financial assets designated at fair value through profit or loss</v>
          </cell>
        </row>
        <row r="42">
          <cell r="D42" t="str">
            <v>CR IRB Approach</v>
          </cell>
          <cell r="I42" t="str">
            <v>Secured by mortgage of residential  properties</v>
          </cell>
          <cell r="P42" t="str">
            <v>Domestic</v>
          </cell>
          <cell r="U42">
            <v>0.02</v>
          </cell>
          <cell r="W42" t="str">
            <v>Banking and trading book</v>
          </cell>
        </row>
        <row r="43">
          <cell r="D43" t="str">
            <v>CR SA SEC Ratings Based Method</v>
          </cell>
          <cell r="P43" t="str">
            <v>Non-domestic</v>
          </cell>
          <cell r="U43">
            <v>5</v>
          </cell>
          <cell r="W43" t="str">
            <v>Accounting portfolios for equity instruments subject to impairment</v>
          </cell>
        </row>
        <row r="44">
          <cell r="D44" t="str">
            <v>CR SA SEC Look-Through Approach</v>
          </cell>
          <cell r="P44" t="str">
            <v>Non-Domestic. Countries other than EU</v>
          </cell>
          <cell r="U44">
            <v>6.5</v>
          </cell>
          <cell r="W44" t="str">
            <v>Accounting portfolios for debt instruments subject to impairment</v>
          </cell>
        </row>
        <row r="45">
          <cell r="D45" t="str">
            <v>CR IRB SEC Ratings Based Method</v>
          </cell>
          <cell r="P45" t="str">
            <v>Non-Domestic. EMU countries</v>
          </cell>
          <cell r="U45">
            <v>7.5</v>
          </cell>
          <cell r="W45" t="str">
            <v>Loans and receivables, Classified as held for sale</v>
          </cell>
        </row>
        <row r="46">
          <cell r="D46" t="str">
            <v>Alternative Standardised Approach</v>
          </cell>
          <cell r="P46" t="str">
            <v>Non-Domestic. EU countries other than EMU</v>
          </cell>
          <cell r="U46">
            <v>8.5</v>
          </cell>
          <cell r="W46" t="str">
            <v>Hedge accounting</v>
          </cell>
        </row>
        <row r="47">
          <cell r="D47" t="str">
            <v>MKR SA and MKR IM</v>
          </cell>
          <cell r="P47" t="str">
            <v>Countries not relevant for MKR purposes</v>
          </cell>
          <cell r="U47" t="str">
            <v>Risk weights other for CR SA</v>
          </cell>
          <cell r="W47" t="str">
            <v>Hedge accounting. Interest rate risk</v>
          </cell>
        </row>
        <row r="48">
          <cell r="D48" t="str">
            <v>Standardised approaches for market risk</v>
          </cell>
          <cell r="U48" t="str">
            <v>Risk weights other for MKR SA CTP</v>
          </cell>
          <cell r="W48" t="str">
            <v>Financial assets held for trading. Economic hedges, Financial liabilities held for trading. Economic hedges</v>
          </cell>
        </row>
        <row r="49">
          <cell r="D49" t="str">
            <v>Standardised approaches for interest rate risk</v>
          </cell>
          <cell r="U49">
            <v>1.9</v>
          </cell>
          <cell r="W49" t="str">
            <v>Hedge accounting. Fair value hedges</v>
          </cell>
        </row>
        <row r="50">
          <cell r="D50" t="str">
            <v>Total</v>
          </cell>
          <cell r="U50">
            <v>2.9</v>
          </cell>
          <cell r="W50" t="str">
            <v>Hedge accounting. Cash flow hedges</v>
          </cell>
        </row>
        <row r="51">
          <cell r="D51" t="str">
            <v>Total</v>
          </cell>
          <cell r="U51">
            <v>3.7</v>
          </cell>
          <cell r="W51" t="str">
            <v>Hedge accounting. Hedges of net investments in foreign operations</v>
          </cell>
        </row>
        <row r="52">
          <cell r="D52" t="str">
            <v>Advanced method</v>
          </cell>
          <cell r="U52" t="str">
            <v>Zone 1 risk weights for MKR SA TDI general duration-based approach</v>
          </cell>
          <cell r="W52" t="str">
            <v>Hedge accounting. Portfolio Fair value hedges of interest rate risk</v>
          </cell>
        </row>
        <row r="53">
          <cell r="D53" t="str">
            <v>Standardised Method</v>
          </cell>
          <cell r="U53" t="str">
            <v>Zone 2 risk weights for MKR SA TDI general duration-based approach</v>
          </cell>
          <cell r="W53" t="str">
            <v>Available-for-sale financial assets</v>
          </cell>
        </row>
        <row r="54">
          <cell r="D54" t="str">
            <v>CR Method for IRB - Equity</v>
          </cell>
          <cell r="U54">
            <v>0.1</v>
          </cell>
          <cell r="W54" t="str">
            <v>Hedge accounting. Portfolio Cash flow hedges of interest rate risk</v>
          </cell>
        </row>
        <row r="55">
          <cell r="D55" t="str">
            <v>Advanced Measurement Approach</v>
          </cell>
          <cell r="U55" t="str">
            <v>Zone 3 risk weights for MKR SA TDI general duration-based approach</v>
          </cell>
          <cell r="W55" t="str">
            <v>Investment property. Fair value model, Property, plan and equipment. Fair value model</v>
          </cell>
        </row>
        <row r="56">
          <cell r="D56" t="str">
            <v>Standardised Approach</v>
          </cell>
          <cell r="U56" t="str">
            <v>Reference percentages according to specific reporting obligation</v>
          </cell>
          <cell r="W56" t="str">
            <v>Financial assets held for trading, Trading financial assets</v>
          </cell>
        </row>
        <row r="57">
          <cell r="D57" t="str">
            <v>Standardised Approach - Exposures other than securitisations</v>
          </cell>
          <cell r="U57">
            <v>0.35</v>
          </cell>
          <cell r="W57" t="str">
            <v>Investment property</v>
          </cell>
        </row>
        <row r="58">
          <cell r="D58" t="str">
            <v>Standardised Approach - Securitisation exposures</v>
          </cell>
          <cell r="U58">
            <v>0.9</v>
          </cell>
          <cell r="W58" t="str">
            <v>Accounting portfolios at fair value for financial assets</v>
          </cell>
        </row>
        <row r="59">
          <cell r="D59" t="str">
            <v>IRB Approach</v>
          </cell>
          <cell r="U59">
            <v>0.7</v>
          </cell>
          <cell r="W59" t="str">
            <v>Accounting portfolios at a cost-based method for financial assets</v>
          </cell>
        </row>
        <row r="60">
          <cell r="D60" t="str">
            <v>Advanced IRB Approach - Exposures other than equities and securitisations</v>
          </cell>
          <cell r="U60">
            <v>0.75</v>
          </cell>
          <cell r="W60" t="str">
            <v>Accounting portfolios not measured at fair value through profit or loss for financial instruments</v>
          </cell>
        </row>
        <row r="61">
          <cell r="D61" t="str">
            <v>Foundation IRB Approach - Exposures other than equities and securitisations</v>
          </cell>
          <cell r="U61">
            <v>1.1499999999999999</v>
          </cell>
          <cell r="W61" t="str">
            <v>Accounting portfolios for non-trading financial instruments not included in IFRS</v>
          </cell>
        </row>
        <row r="62">
          <cell r="D62" t="str">
            <v>IRB approach - Equity</v>
          </cell>
          <cell r="U62" t="str">
            <v>&gt;0% and &lt;=20%</v>
          </cell>
          <cell r="W62" t="str">
            <v>Accounting portfolios for financial assets subject to impairment</v>
          </cell>
        </row>
        <row r="63">
          <cell r="D63" t="str">
            <v>IRB approach - Securitisation exposures</v>
          </cell>
          <cell r="U63" t="str">
            <v>&gt;20% and &lt;=50%</v>
          </cell>
          <cell r="W63" t="str">
            <v>Accounting portfolios for financial assets non-subject to impairment</v>
          </cell>
        </row>
        <row r="64">
          <cell r="D64" t="str">
            <v>Methods using external ratings</v>
          </cell>
          <cell r="U64" t="str">
            <v>Off-balance sheet items with a 100% CCF in the RSA</v>
          </cell>
          <cell r="W64" t="str">
            <v>Accounting portfolios for non-trading financial instruments</v>
          </cell>
        </row>
        <row r="65">
          <cell r="D65" t="str">
            <v>1250% for positions not subject to any method</v>
          </cell>
          <cell r="U65" t="str">
            <v>Off-balance sheet items with a 50% CCF in the RSA</v>
          </cell>
          <cell r="W65" t="str">
            <v>Non-trading non-derivative financial assets measured at fair value through profit or loss</v>
          </cell>
        </row>
        <row r="66">
          <cell r="D66" t="str">
            <v>Advanced measurement approaches</v>
          </cell>
          <cell r="U66" t="str">
            <v>RW_ &gt; 0 and ≤ 12%</v>
          </cell>
          <cell r="W66" t="str">
            <v>Accounting portfolios for trading financial instruments</v>
          </cell>
        </row>
        <row r="67">
          <cell r="D67" t="str">
            <v>Look-Through-Approach</v>
          </cell>
          <cell r="U67" t="str">
            <v>RW_&gt; 100 and ≤ 425%</v>
          </cell>
          <cell r="W67" t="str">
            <v>Non-trading non-derivative financial assets measured at fair value to equity</v>
          </cell>
        </row>
        <row r="68">
          <cell r="D68" t="str">
            <v>Internal Assessment Approach</v>
          </cell>
          <cell r="U68" t="str">
            <v>RW_&gt; 12 and ≤ 20%</v>
          </cell>
          <cell r="W68" t="str">
            <v>Investments in subsidiaries, joint ventures and associates</v>
          </cell>
        </row>
        <row r="69">
          <cell r="D69" t="str">
            <v>Original Exposure Method</v>
          </cell>
          <cell r="U69" t="str">
            <v>RW_&gt; 20 and ≤ 50%</v>
          </cell>
          <cell r="W69" t="str">
            <v>Loans and receivables</v>
          </cell>
        </row>
        <row r="70">
          <cell r="D70" t="str">
            <v>Standardised and IRB Approaches - Exposures other than securitisations and equities</v>
          </cell>
          <cell r="U70" t="str">
            <v>RW_&gt; 425 and ≤ 1250%</v>
          </cell>
          <cell r="W70" t="str">
            <v>Property, plant and equipment. Fair value model</v>
          </cell>
        </row>
        <row r="71">
          <cell r="D71" t="str">
            <v>Maturity-based approach</v>
          </cell>
          <cell r="U71" t="str">
            <v>RW_&gt; 50 and ≤ 75%</v>
          </cell>
          <cell r="W71" t="str">
            <v>Property, plant and equipment. Deemed cost</v>
          </cell>
        </row>
        <row r="72">
          <cell r="D72" t="str">
            <v>Approaches for general risk for debt instruments</v>
          </cell>
          <cell r="U72" t="str">
            <v>RW_&gt; 75 and ≤ 100%</v>
          </cell>
          <cell r="W72" t="str">
            <v>Investment property. Deemed cost</v>
          </cell>
        </row>
        <row r="73">
          <cell r="D73" t="str">
            <v>External rating not available</v>
          </cell>
          <cell r="W73" t="str">
            <v>Financial liabilities held for trading, Trading financial liabilities</v>
          </cell>
        </row>
        <row r="74">
          <cell r="D74" t="str">
            <v>Methods to calculate risk weights do not apply</v>
          </cell>
          <cell r="W74" t="str">
            <v>Financial liabilities designated at fair value through profit or loss. Hybrid contracts designated</v>
          </cell>
        </row>
        <row r="75">
          <cell r="D75" t="str">
            <v>Risk weighted exposure amounts calculated using PD, LGD and M</v>
          </cell>
          <cell r="W75" t="str">
            <v>Financial liabilities designated at fair value through profit or loss. Evaluation on a fair value basis</v>
          </cell>
        </row>
        <row r="76">
          <cell r="D76" t="str">
            <v>IRB Risk weighted exposure amounts calculated using RW</v>
          </cell>
          <cell r="W76" t="str">
            <v>Financial liabilities designated at fair value through profit or loss. Accounting mismatch</v>
          </cell>
        </row>
        <row r="77">
          <cell r="D77" t="str">
            <v>Add-on Mark-to market value</v>
          </cell>
          <cell r="W77" t="str">
            <v>Financial assets designated at fair value through profit or loss. Hybrid contracts designated</v>
          </cell>
        </row>
        <row r="78">
          <cell r="D78" t="str">
            <v>Add-on Mark-to-market method - Method 2</v>
          </cell>
          <cell r="W78" t="str">
            <v>Financial assets designated at fair value through profit or loss. Evaluation on a fair value basis</v>
          </cell>
        </row>
        <row r="79">
          <cell r="D79" t="str">
            <v>Add-on Mark-to-market method (assuming no netting or CRM)</v>
          </cell>
          <cell r="W79" t="str">
            <v>Classified as held for sale</v>
          </cell>
        </row>
        <row r="80">
          <cell r="D80" t="str">
            <v>Covered by a netting agreement</v>
          </cell>
          <cell r="W80" t="str">
            <v>Financial assets designated at fair value through profit or loss. Accounting mismatch</v>
          </cell>
        </row>
        <row r="81">
          <cell r="D81" t="str">
            <v>LR-netting-Method2</v>
          </cell>
          <cell r="W81" t="str">
            <v>Holdings</v>
          </cell>
        </row>
        <row r="82">
          <cell r="D82" t="str">
            <v>LR-netting-Method3</v>
          </cell>
          <cell r="W82" t="str">
            <v>Direct holdings</v>
          </cell>
        </row>
        <row r="83">
          <cell r="D83" t="str">
            <v>Market value</v>
          </cell>
          <cell r="W83" t="str">
            <v>Indirect holdings</v>
          </cell>
        </row>
        <row r="84">
          <cell r="D84" t="str">
            <v>Without a netting agreement</v>
          </cell>
          <cell r="W84" t="str">
            <v>Synthetic holdings</v>
          </cell>
        </row>
        <row r="85">
          <cell r="D85" t="str">
            <v>Without netting</v>
          </cell>
          <cell r="W85" t="str">
            <v>Actual or contigent obligations to buy</v>
          </cell>
        </row>
        <row r="86">
          <cell r="W86" t="str">
            <v>Other than holdings (!!!)</v>
          </cell>
        </row>
        <row r="87">
          <cell r="W87" t="str">
            <v>Other than investments in subsidaries, joint ventures and associates</v>
          </cell>
        </row>
        <row r="88">
          <cell r="W88" t="str">
            <v>Direct and indirect holdings</v>
          </cell>
        </row>
        <row r="89">
          <cell r="W89" t="str">
            <v>Investment not significant</v>
          </cell>
        </row>
        <row r="90">
          <cell r="W90" t="str">
            <v>Financial liabilities held for trading</v>
          </cell>
        </row>
        <row r="91">
          <cell r="W91" t="str">
            <v>Cash and cash balances at central banks</v>
          </cell>
        </row>
        <row r="92">
          <cell r="W92" t="str">
            <v>Demand deposits. Other than Cash on hand and Cash balances at central banks</v>
          </cell>
        </row>
        <row r="93">
          <cell r="W93" t="str">
            <v>Significant Investment</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REP Implementation"/>
      <sheetName val="CR TB SETT"/>
      <sheetName val="Lists"/>
    </sheetNames>
    <sheetDataSet>
      <sheetData sheetId="0" refreshError="1"/>
      <sheetData sheetId="1" refreshError="1"/>
      <sheetData sheetId="2">
        <row r="17">
          <cell r="A17" t="str">
            <v>Yes, compulsory</v>
          </cell>
        </row>
        <row r="18">
          <cell r="A18" t="str">
            <v>Yes, optional</v>
          </cell>
        </row>
        <row r="19">
          <cell r="A19" t="str">
            <v>No</v>
          </cell>
        </row>
        <row r="21">
          <cell r="A21" t="str">
            <v>Monthly</v>
          </cell>
        </row>
        <row r="22">
          <cell r="A22" t="str">
            <v>Quarterly</v>
          </cell>
        </row>
        <row r="23">
          <cell r="A23" t="str">
            <v>Semi-annually</v>
          </cell>
        </row>
        <row r="24">
          <cell r="A24" t="str">
            <v>Annnually</v>
          </cell>
        </row>
        <row r="25">
          <cell r="A25" t="str">
            <v>Other, please specify</v>
          </cell>
        </row>
        <row r="27">
          <cell r="A27" t="str">
            <v>Fully</v>
          </cell>
        </row>
        <row r="28">
          <cell r="A28" t="str">
            <v>Partially</v>
          </cell>
        </row>
        <row r="29">
          <cell r="A29" t="str">
            <v>Not applied</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1"/>
      <sheetName val="Version"/>
      <sheetName val="Analysis Matrix - Names"/>
      <sheetName val="Analisys Matrix - Codes"/>
      <sheetName val="Dimensions"/>
      <sheetName val="Members"/>
      <sheetName val="Domains"/>
      <sheetName val="Tables"/>
      <sheetName val="Hierarchies"/>
      <sheetName val="TableComponents"/>
      <sheetName val="TableComponents (OLD)"/>
      <sheetName val="TableComponentMembers"/>
      <sheetName val="Validation  rules"/>
      <sheetName val="Lists-Aux"/>
    </sheetNames>
    <sheetDataSet>
      <sheetData sheetId="0"/>
      <sheetData sheetId="1"/>
      <sheetData sheetId="2"/>
      <sheetData sheetId="3"/>
      <sheetData sheetId="4">
        <row r="2">
          <cell r="B2" t="str">
            <v>Approach</v>
          </cell>
        </row>
        <row r="3">
          <cell r="B3" t="str">
            <v>Methods to determine risk weights</v>
          </cell>
        </row>
        <row r="4">
          <cell r="B4" t="str">
            <v>Amount type</v>
          </cell>
        </row>
        <row r="5">
          <cell r="B5" t="str">
            <v>Base</v>
          </cell>
        </row>
        <row r="6">
          <cell r="B6" t="str">
            <v>Controlling and non-controlling owners</v>
          </cell>
        </row>
        <row r="7">
          <cell r="B7" t="str">
            <v>Hybrid instruments</v>
          </cell>
        </row>
        <row r="8">
          <cell r="B8" t="str">
            <v>Removed during the period</v>
          </cell>
        </row>
        <row r="9">
          <cell r="B9" t="str">
            <v>Subject to operating lease (reporting entity lessor)</v>
          </cell>
        </row>
        <row r="10">
          <cell r="B10" t="str">
            <v>Subordinated</v>
          </cell>
        </row>
        <row r="11">
          <cell r="B11" t="str">
            <v>To be reclassified to profit or loss</v>
          </cell>
        </row>
        <row r="12">
          <cell r="B12" t="str">
            <v>Use of allocation mechanism</v>
          </cell>
        </row>
        <row r="13">
          <cell r="B13" t="str">
            <v>Condition of the pledge of collateral given</v>
          </cell>
        </row>
        <row r="14">
          <cell r="B14" t="str">
            <v>Condition of the pledge of collateral received</v>
          </cell>
        </row>
        <row r="15">
          <cell r="B15" t="str">
            <v>Eligibility for own funds of the main category</v>
          </cell>
        </row>
        <row r="16">
          <cell r="B16" t="str">
            <v>Transitional Eligibility in Own Funds</v>
          </cell>
        </row>
        <row r="17">
          <cell r="B17" t="str">
            <v>Callability of the instruments</v>
          </cell>
        </row>
        <row r="18">
          <cell r="B18" t="str">
            <v>CRM Effects/Collateral</v>
          </cell>
        </row>
        <row r="19">
          <cell r="B19" t="str">
            <v>Type of credit protection</v>
          </cell>
        </row>
        <row r="20">
          <cell r="B20" t="str">
            <v>Exposures by Credit Quality steps at inception</v>
          </cell>
        </row>
        <row r="21">
          <cell r="B21" t="str">
            <v>Exposures by Credit Quality steps at reporting date</v>
          </cell>
        </row>
        <row r="22">
          <cell r="B22" t="str">
            <v>Counterparty</v>
          </cell>
        </row>
        <row r="23">
          <cell r="B23" t="str">
            <v>Counterparty (large regulated financial entities)</v>
          </cell>
        </row>
        <row r="24">
          <cell r="B24" t="str">
            <v>Currency of the exposure</v>
          </cell>
        </row>
        <row r="25">
          <cell r="B25" t="str">
            <v>Exposure class</v>
          </cell>
        </row>
        <row r="26">
          <cell r="B26" t="str">
            <v>Items associated with a particular high risk</v>
          </cell>
        </row>
        <row r="27">
          <cell r="B27" t="str">
            <v>Use of external ratings</v>
          </cell>
        </row>
        <row r="28">
          <cell r="B28" t="str">
            <v>Event Type</v>
          </cell>
        </row>
        <row r="29">
          <cell r="B29" t="str">
            <v>Country of the market</v>
          </cell>
        </row>
        <row r="30">
          <cell r="B30" t="str">
            <v>Country where the exposure is generated</v>
          </cell>
        </row>
        <row r="31">
          <cell r="B31" t="str">
            <v>Country where the requirement is applicable</v>
          </cell>
        </row>
        <row r="32">
          <cell r="B32" t="str">
            <v>Location of the activities</v>
          </cell>
        </row>
        <row r="33">
          <cell r="B33" t="str">
            <v>Residence of counterparty</v>
          </cell>
        </row>
        <row r="34">
          <cell r="B34" t="str">
            <v>Impairment status</v>
          </cell>
        </row>
        <row r="35">
          <cell r="B35" t="str">
            <v>Type of allowance</v>
          </cell>
        </row>
        <row r="36">
          <cell r="B36" t="str">
            <v>Fair value hierarchy</v>
          </cell>
        </row>
        <row r="37">
          <cell r="B37" t="str">
            <v>Type of market</v>
          </cell>
        </row>
        <row r="38">
          <cell r="B38" t="str">
            <v>Collateral/Guarantee received</v>
          </cell>
        </row>
        <row r="39">
          <cell r="B39" t="str">
            <v>Derivatives Purchased/Sold</v>
          </cell>
        </row>
        <row r="40">
          <cell r="B40" t="str">
            <v>Main category</v>
          </cell>
        </row>
        <row r="41">
          <cell r="B41" t="str">
            <v>Main category of the Defined benefit plan assets</v>
          </cell>
        </row>
        <row r="42">
          <cell r="B42" t="str">
            <v>Main Category of the transferred financial asset to which the liability is associated to</v>
          </cell>
        </row>
        <row r="43">
          <cell r="B43" t="str">
            <v>Main Category provided of Investee</v>
          </cell>
        </row>
        <row r="44">
          <cell r="B44" t="str">
            <v>Main category that generates income or expenses</v>
          </cell>
        </row>
        <row r="45">
          <cell r="B45" t="str">
            <v>Main category that generates the deferred tax liability</v>
          </cell>
        </row>
        <row r="46">
          <cell r="B46" t="str">
            <v>Main Category underlying</v>
          </cell>
        </row>
        <row r="47">
          <cell r="B47" t="str">
            <v>Type of obligation with collateral given</v>
          </cell>
        </row>
        <row r="48">
          <cell r="B48" t="str">
            <v>Type of securitisation</v>
          </cell>
        </row>
        <row r="49">
          <cell r="B49" t="str">
            <v>NACE code counterparty</v>
          </cell>
        </row>
        <row r="50">
          <cell r="B50" t="str">
            <v>PD assigned to the obligor grade or pool</v>
          </cell>
        </row>
        <row r="51">
          <cell r="B51" t="str">
            <v>Conversion factors for off-balance sheet items</v>
          </cell>
        </row>
        <row r="52">
          <cell r="B52" t="str">
            <v>Loan to Value</v>
          </cell>
        </row>
        <row r="53">
          <cell r="B53" t="str">
            <v>Risk weights</v>
          </cell>
        </row>
        <row r="54">
          <cell r="B54" t="str">
            <v>Positions in the instrument</v>
          </cell>
        </row>
        <row r="55">
          <cell r="B55" t="str">
            <v>Accounting portfolio</v>
          </cell>
        </row>
        <row r="56">
          <cell r="B56" t="str">
            <v>Accounting portfolio of the transferred financial asset to which the liability is associated to</v>
          </cell>
        </row>
        <row r="57">
          <cell r="B57" t="str">
            <v>Prudential portfolio</v>
          </cell>
        </row>
        <row r="58">
          <cell r="B58" t="str">
            <v>Attribute: Reference date</v>
          </cell>
        </row>
        <row r="59">
          <cell r="B59" t="str">
            <v>Purpose</v>
          </cell>
        </row>
        <row r="60">
          <cell r="B60" t="str">
            <v>Related parties/Relationships</v>
          </cell>
        </row>
        <row r="61">
          <cell r="B61" t="str">
            <v>Role in the securitisation process</v>
          </cell>
        </row>
        <row r="62">
          <cell r="B62" t="str">
            <v>Type of risk</v>
          </cell>
        </row>
        <row r="63">
          <cell r="B63" t="str">
            <v>Type of risk transfer</v>
          </cell>
        </row>
        <row r="64">
          <cell r="B64" t="str">
            <v>Securitisation structure</v>
          </cell>
        </row>
        <row r="65">
          <cell r="B65" t="str">
            <v>Size of the counterparty</v>
          </cell>
        </row>
        <row r="66">
          <cell r="B66" t="str">
            <v>Business line</v>
          </cell>
        </row>
        <row r="67">
          <cell r="B67" t="str">
            <v>Type of activity</v>
          </cell>
        </row>
        <row r="68">
          <cell r="B68" t="str">
            <v>Type of activity of Related parties/Relationships</v>
          </cell>
        </row>
        <row r="69">
          <cell r="B69" t="str">
            <v>Type of investment firm</v>
          </cell>
        </row>
        <row r="70">
          <cell r="B70" t="str">
            <v>Code of the securitisation</v>
          </cell>
        </row>
        <row r="71">
          <cell r="B71" t="str">
            <v>Entity code</v>
          </cell>
        </row>
        <row r="72">
          <cell r="B72" t="str">
            <v>Individual entity code</v>
          </cell>
        </row>
        <row r="73">
          <cell r="B73" t="str">
            <v>Name of Investee</v>
          </cell>
        </row>
        <row r="74">
          <cell r="B74" t="str">
            <v>Security code</v>
          </cell>
        </row>
        <row r="75">
          <cell r="B75" t="str">
            <v>Residual maturity</v>
          </cell>
        </row>
        <row r="76">
          <cell r="B76" t="str">
            <v>Time from the due time for settlement</v>
          </cell>
        </row>
        <row r="77">
          <cell r="B77" t="str">
            <v>Time past due</v>
          </cell>
        </row>
        <row r="78">
          <cell r="B78" t="str">
            <v xml:space="preserve">Time past from due second contractual payment or delivery leg (free deliveries) </v>
          </cell>
        </row>
        <row r="79">
          <cell r="B79" t="str">
            <v>Type of underlying</v>
          </cell>
        </row>
      </sheetData>
      <sheetData sheetId="5"/>
      <sheetData sheetId="6"/>
      <sheetData sheetId="7"/>
      <sheetData sheetId="8"/>
      <sheetData sheetId="9"/>
      <sheetData sheetId="10"/>
      <sheetData sheetId="11"/>
      <sheetData sheetId="12"/>
      <sheetData sheetId="13">
        <row r="1">
          <cell r="B1" t="str">
            <v>AT</v>
          </cell>
          <cell r="C1" t="str">
            <v>MC</v>
          </cell>
          <cell r="G1" t="str">
            <v>COF</v>
          </cell>
          <cell r="AE1" t="str">
            <v>TA</v>
          </cell>
        </row>
        <row r="2">
          <cell r="B2" t="str">
            <v>b_Institution or equivalent</v>
          </cell>
          <cell r="C2" t="str">
            <v>(-) Country specific deductions from Own Funds Specific to Cover Market Risks[Country especific]</v>
          </cell>
          <cell r="G2" t="str">
            <v>AT1 Capital</v>
          </cell>
          <cell r="AE2" t="str">
            <v>Activities other than Clearing and settlement, Custody, Servicing fees from securitization activities</v>
          </cell>
        </row>
        <row r="3">
          <cell r="B3" t="str">
            <v>d_Entry date</v>
          </cell>
          <cell r="C3" t="str">
            <v>(-) Country specific deductions from total own funds[Country especific]</v>
          </cell>
          <cell r="G3" t="str">
            <v>CET1 Capital</v>
          </cell>
          <cell r="AE3" t="str">
            <v>Activities other than Securities, Clearing and settlement, Asset management, Custody, Central administration services for institutional customers, Fiduciary transactions, Payment services, Customer resources distributed but not managed, Structured Finance</v>
          </cell>
        </row>
        <row r="4">
          <cell r="B4" t="str">
            <v>d_First foreseeable termination date</v>
          </cell>
          <cell r="C4" t="str">
            <v>(-) Deduction of amounts exceeding the large exposures limits from total own funds under the provisions of Article 106 (1) subparagraph 3. [Country especific_IE]</v>
          </cell>
          <cell r="G4" t="str">
            <v>Deducted from own funds</v>
          </cell>
          <cell r="AE4" t="str">
            <v>Activities other than Securitisation Special Purpose Entities, Asset management</v>
          </cell>
        </row>
        <row r="5">
          <cell r="B5" t="str">
            <v>d_Legal final maturity date</v>
          </cell>
          <cell r="C5" t="str">
            <v>(-) Deduction of the positive difference arising from equity method (insurance entities)[Country especific_FR]</v>
          </cell>
          <cell r="G5" t="str">
            <v>Eligible as AT1 Capital</v>
          </cell>
          <cell r="AE5" t="str">
            <v>Agency services</v>
          </cell>
        </row>
        <row r="6">
          <cell r="B6" t="str">
            <v>d_Origination date of the securitisation</v>
          </cell>
          <cell r="C6" t="str">
            <v>(-) Deferred costs related with pension funds liabilities[Country especific_PT]</v>
          </cell>
          <cell r="G6" t="str">
            <v>Eligible as AT1 Capital and Non-eligible as AT1 due to reversible situations</v>
          </cell>
          <cell r="AE6" t="str">
            <v>Asset management</v>
          </cell>
        </row>
        <row r="7">
          <cell r="B7" t="str">
            <v>d_Removal date</v>
          </cell>
          <cell r="C7" t="str">
            <v>(-) Deferred tax assets associated with general provisions[Country especific_PT]</v>
          </cell>
          <cell r="G7" t="str">
            <v>Eligible as CET1 Capital</v>
          </cell>
          <cell r="AE7" t="str">
            <v>Asset management. Collective investment</v>
          </cell>
        </row>
        <row r="8">
          <cell r="B8" t="str">
            <v>i_Maturity value (days)</v>
          </cell>
          <cell r="C8" t="str">
            <v>(-) Deferred tax assets.[Country especific_NO]</v>
          </cell>
          <cell r="G8" t="str">
            <v>Eligible as CET1 Capital and Non-eligible as CET1 due to reversible situations</v>
          </cell>
          <cell r="AE8" t="str">
            <v>Asset management. Customer portfolios managed on a discretionary basis</v>
          </cell>
        </row>
        <row r="9">
          <cell r="B9" t="str">
            <v>i_Number of breaches during reporting period</v>
          </cell>
          <cell r="C9" t="str">
            <v>(-) Defined benefit pension fund assets[Country especific_NO]</v>
          </cell>
          <cell r="G9" t="str">
            <v>Eligible as own funds</v>
          </cell>
          <cell r="AE9" t="str">
            <v>Asset management. Pension funds</v>
          </cell>
        </row>
        <row r="10">
          <cell r="B10" t="str">
            <v>i_Number of counterparties</v>
          </cell>
          <cell r="C10" t="str">
            <v>(-) Difference between the reported impairments and provisions according to IFRS and the regulation on loss assessment[Country especific_SI]</v>
          </cell>
          <cell r="G10" t="str">
            <v>Eligible as T1 Capital</v>
          </cell>
          <cell r="AE10" t="str">
            <v>Central administration services for institutional customers</v>
          </cell>
        </row>
        <row r="11">
          <cell r="B11" t="str">
            <v>i_Number of exposures</v>
          </cell>
          <cell r="C11" t="str">
            <v>(-) Dividend payable and group contribution, classified as equity.[Country especific_NO]</v>
          </cell>
          <cell r="G11" t="str">
            <v>Eligible as T2 Capital</v>
          </cell>
          <cell r="AE11" t="str">
            <v>Clearing and settlement</v>
          </cell>
        </row>
        <row r="12">
          <cell r="B12" t="str">
            <v>i_Number of loss events (flow)</v>
          </cell>
          <cell r="C12" t="str">
            <v>(-) Equity components for convertible bonds issued by the institution. [Country especific_NO]</v>
          </cell>
          <cell r="G12" t="str">
            <v>Eligible as T2 Capital and Non-eligible as T2 due to reversible situations</v>
          </cell>
          <cell r="AE12" t="str">
            <v>Commercial Banking</v>
          </cell>
        </row>
        <row r="13">
          <cell r="B13" t="str">
            <v>i_Number of obligors</v>
          </cell>
          <cell r="C13" t="str">
            <v>(-) Excess on limits for Supplementary Additional Own Funds[Country especific]</v>
          </cell>
          <cell r="G13" t="str">
            <v>Non-eligible as AT1 due to reversible situations</v>
          </cell>
          <cell r="AE13" t="str">
            <v>Corporate finance</v>
          </cell>
        </row>
        <row r="14">
          <cell r="B14" t="str">
            <v>i_Number of overshotings</v>
          </cell>
          <cell r="C14" t="str">
            <v>(-) Excess on limits to large exposures[Country especific_PT]</v>
          </cell>
          <cell r="G14" t="str">
            <v>Non-eligible as CET1 due to reversible situations</v>
          </cell>
          <cell r="AE14" t="str">
            <v>Corporate items</v>
          </cell>
        </row>
        <row r="15">
          <cell r="B15" t="str">
            <v>i_Obligor grade</v>
          </cell>
          <cell r="C15" t="str">
            <v>(-) Free deliveries from 5 business days post second contractual payment or delivery leg until extinction of the transaction[Country especific_PT]</v>
          </cell>
          <cell r="G15" t="str">
            <v>Non-eligible as T2 due to reversible situations</v>
          </cell>
          <cell r="AE15" t="str">
            <v>Custody</v>
          </cell>
        </row>
        <row r="16">
          <cell r="B16" t="str">
            <v>i_Total number of counterparties</v>
          </cell>
          <cell r="C16" t="str">
            <v>(-) Impairments and provisions not reported due to a book-entry delay[Country especific_SI]</v>
          </cell>
          <cell r="G16" t="str">
            <v>Not applicable/ All capital categories</v>
          </cell>
          <cell r="AE16" t="str">
            <v>Custody. Collective investment</v>
          </cell>
        </row>
        <row r="17">
          <cell r="B17" t="str">
            <v>m_10% CET1 threshold</v>
          </cell>
          <cell r="C17" t="str">
            <v>(-) Insufficient building-up of provisions[Country especific_PT]</v>
          </cell>
          <cell r="G17" t="str">
            <v>T1 Capital</v>
          </cell>
          <cell r="AE17" t="str">
            <v>Custody. Customers other than Instutional customers</v>
          </cell>
        </row>
        <row r="18">
          <cell r="B18" t="str">
            <v>m_10% CET1 transitional limit</v>
          </cell>
          <cell r="C18" t="str">
            <v>(-) Losses in holdings not covered by provisions in accordance with Notice of Banco de Portugal no. 4/2002[Country especific_PT]</v>
          </cell>
          <cell r="G18" t="str">
            <v>T2 Capital</v>
          </cell>
          <cell r="AE18" t="str">
            <v>Custody. Entrusted to other entities</v>
          </cell>
        </row>
        <row r="19">
          <cell r="B19" t="str">
            <v>m_15% CET1 threshold</v>
          </cell>
          <cell r="C19" t="str">
            <v>(-) Maximum 50 % of capitalised consolidation difference according to section 10a para 6 sentence 9 and 10 of German Banking Act, which is not treated according to a minority interest[Country especific_DE]</v>
          </cell>
          <cell r="G19" t="str">
            <v>Total own funds</v>
          </cell>
          <cell r="AE19" t="str">
            <v>Custody. Institutional customers other than Collective investment</v>
          </cell>
        </row>
        <row r="20">
          <cell r="B20" t="str">
            <v>m_15% CET1 transitional limit</v>
          </cell>
          <cell r="C20" t="str">
            <v>(-) Other (CY)[Country especific_CY]</v>
          </cell>
          <cell r="AE20" t="str">
            <v>Customer resources distributed but not managed</v>
          </cell>
        </row>
        <row r="21">
          <cell r="B21" t="str">
            <v>m_Accumulated credit risk adjustments</v>
          </cell>
          <cell r="C21" t="str">
            <v>(-) Other country specific deductions from Original and Additional Own Funds[Country especific]</v>
          </cell>
          <cell r="AE21" t="str">
            <v>Customer resources distributed but not managed other than Collective investment, Insurance products</v>
          </cell>
        </row>
        <row r="22">
          <cell r="B22" t="str">
            <v>m_Accumulated impairment</v>
          </cell>
          <cell r="C22" t="str">
            <v>(-) Other country-specific deductions to Additional Own funds[Country especific]</v>
          </cell>
          <cell r="AE22" t="str">
            <v>Customer resources distributed but not managed. Collective investment</v>
          </cell>
        </row>
        <row r="23">
          <cell r="B23" t="str">
            <v>m_Accumulated write-offs</v>
          </cell>
          <cell r="C23" t="str">
            <v>(-) Others (PT)[Country especific_PT]</v>
          </cell>
          <cell r="AE23" t="str">
            <v>Customer resources distributed but not managed. Insurance products</v>
          </cell>
        </row>
        <row r="24">
          <cell r="B24" t="str">
            <v>m_Acquisition cost</v>
          </cell>
          <cell r="C24" t="str">
            <v>(-) Participations and other instruments hold in insurance undertakings, reinsurance undertakings and insurance holding companies (Financial Conglomerates Directive alternative method)[Country especific_PT]</v>
          </cell>
          <cell r="AE24" t="str">
            <v>Customer resources distributed but not managed. Other than collective investments, insurance products</v>
          </cell>
        </row>
        <row r="25">
          <cell r="B25" t="str">
            <v>m_Actuarial gains and losses (flow)</v>
          </cell>
          <cell r="C25" t="str">
            <v>(-) Planned dividend and profit sharing[Country especific_FI]</v>
          </cell>
          <cell r="AE25" t="str">
            <v>Fiduciary transactions</v>
          </cell>
        </row>
        <row r="26">
          <cell r="B26" t="str">
            <v>m_Additions (flow)</v>
          </cell>
          <cell r="C26" t="str">
            <v>(-) Qualified participating interest in non financial institutions[Country especific_PT]</v>
          </cell>
          <cell r="AE26" t="str">
            <v>Investment firms under Article 90 paragraph 2 and Article 93 of CRR</v>
          </cell>
        </row>
        <row r="27">
          <cell r="B27" t="str">
            <v>m_Additions, including increases in existing provisions (flow)</v>
          </cell>
          <cell r="C27" t="str">
            <v>(-) Specific provisions for credit risk when standardised approach is used[Country especific_BG]</v>
          </cell>
          <cell r="AE27" t="str">
            <v>Investment firms under Article 91 paragraph 1 and 2 and Article 92 of CRR</v>
          </cell>
        </row>
        <row r="28">
          <cell r="B28" t="str">
            <v>m_Adjusted stressed VaR</v>
          </cell>
          <cell r="C28" t="str">
            <v>(-) Tangible fixed assets (real estate) hold in repayment of credit granted by the institution in excess of the limits[Country especific_PT]</v>
          </cell>
          <cell r="AE28" t="str">
            <v>Investment vehicles under asset management other than Collective investment, Pension funds, Customer portfolios managed on a discretionary basis</v>
          </cell>
        </row>
        <row r="29">
          <cell r="B29" t="str">
            <v>m_Adjusted VaR</v>
          </cell>
          <cell r="C29" t="str">
            <v>(-) the net book value of investments in shares or in other form of participating interests, which represent 10 or more than 10 per cent of the paid-in capital of a unconsolidated undertakings other than those under item 1.3.1 and 1.3.2[Country especific_</v>
          </cell>
          <cell r="AE29" t="str">
            <v>Not applicable/All activities</v>
          </cell>
        </row>
        <row r="30">
          <cell r="B30" t="str">
            <v>m_Adjustment residual amount</v>
          </cell>
          <cell r="C30" t="str">
            <v>(-) Value adjustments for risks arising from securitisation transactions not reflected in the accounting[Country especific_PT]</v>
          </cell>
          <cell r="AE30" t="str">
            <v>Payment and settlement</v>
          </cell>
        </row>
        <row r="31">
          <cell r="B31" t="str">
            <v>m_Adjustment residual amount (flow)</v>
          </cell>
          <cell r="C31" t="str">
            <v>(-)Deferred tax assets, unaudited profit carried forward, interim dividends paid and foreseeable dividend payments[Country especific_LU]</v>
          </cell>
          <cell r="AE31" t="str">
            <v>Payment services</v>
          </cell>
        </row>
        <row r="32">
          <cell r="B32" t="str">
            <v>m_Adjustment to the risk-weighted exposure amount due to maturity mismatches</v>
          </cell>
          <cell r="C32" t="str">
            <v>(-)Other PP[Country especific_SI]</v>
          </cell>
          <cell r="AE32" t="str">
            <v>Retail Banking</v>
          </cell>
        </row>
        <row r="33">
          <cell r="B33" t="str">
            <v>m_Adjustment to the risk-weighted exposure amount due to maturity mismatches (CR SEC IRB)</v>
          </cell>
          <cell r="C33" t="str">
            <v>Accounting hedges</v>
          </cell>
          <cell r="AE33" t="str">
            <v>Retail Brokerage</v>
          </cell>
        </row>
        <row r="34">
          <cell r="B34" t="str">
            <v>m_Adjustment to the risk-weighted exposure amount due to maturity mismatches (CR SEC SA)</v>
          </cell>
          <cell r="C34" t="str">
            <v>Accounting Hedges. Fair value changes of the hedged item attributable to the hedged risk</v>
          </cell>
          <cell r="AE34" t="str">
            <v>Securities</v>
          </cell>
        </row>
        <row r="35">
          <cell r="B35" t="str">
            <v>m_Adjustment to Value used for MKR purpose, net, weighted after cap due to infringement of the due diligence provisions (MKR SA SEC)</v>
          </cell>
          <cell r="C35" t="str">
            <v>Accounting Hedges. Fair value changes of the hedging instrument [including discontinuation]</v>
          </cell>
          <cell r="AE35" t="str">
            <v>Securities. Issuances</v>
          </cell>
        </row>
        <row r="36">
          <cell r="B36" t="str">
            <v>m_Adjustment to weighted securitisation value used for MKR purposes</v>
          </cell>
          <cell r="C36" t="str">
            <v xml:space="preserve">Accounting Hedges. Ineffectiveness in profit or loss from cash flow hedges </v>
          </cell>
          <cell r="AE36" t="str">
            <v>Securities. Other than issuances and transfer orders</v>
          </cell>
        </row>
        <row r="37">
          <cell r="B37" t="str">
            <v>m_All changes in allowances for credit losses (flow)</v>
          </cell>
          <cell r="C37" t="str">
            <v xml:space="preserve">Accounting Hedges. Ineffectiveness in profit or loss from hedges of net investments in foreign operations </v>
          </cell>
          <cell r="AE37" t="str">
            <v>Securities. Transfer orders</v>
          </cell>
        </row>
        <row r="38">
          <cell r="B38" t="str">
            <v>m_All changes in Equity (flow)</v>
          </cell>
          <cell r="C38" t="str">
            <v>Accruals and deferred income</v>
          </cell>
          <cell r="AE38" t="str">
            <v>Servicing fees from securitization activities</v>
          </cell>
        </row>
        <row r="39">
          <cell r="B39" t="str">
            <v>m_All changes in Provisions (flow)</v>
          </cell>
          <cell r="C39" t="str">
            <v>Accumulated other comprehensive income</v>
          </cell>
          <cell r="AE39" t="str">
            <v>Structured finance</v>
          </cell>
        </row>
        <row r="40">
          <cell r="B40" t="str">
            <v>m_All price risks capital charge for CTP 12 weeks average</v>
          </cell>
          <cell r="C40" t="str">
            <v>Accumulated other comprehensive income, Fair value reserve</v>
          </cell>
          <cell r="AE40" t="str">
            <v>Trading and sales</v>
          </cell>
        </row>
        <row r="41">
          <cell r="B41" t="str">
            <v>m_All price risks capital charge for CTP Floor</v>
          </cell>
          <cell r="C41" t="str">
            <v>Accumulated other comprehensive income. Available-for-sale financial assets</v>
          </cell>
        </row>
        <row r="42">
          <cell r="B42" t="str">
            <v>m_All price risks capital charge for CTP Last measure</v>
          </cell>
          <cell r="C42" t="str">
            <v>Accumulated other comprehensive income. Cash flow hedges</v>
          </cell>
        </row>
        <row r="43">
          <cell r="B43" t="str">
            <v>m_All Reclassifications (flow)</v>
          </cell>
          <cell r="C43" t="str">
            <v>Accumulated other comprehensive income. Classified as held for sale</v>
          </cell>
        </row>
        <row r="44">
          <cell r="B44" t="str">
            <v xml:space="preserve">m_All Reclassifications (flow) </v>
          </cell>
          <cell r="C44" t="str">
            <v>Accumulated other comprehensive income. Defined benefit plans</v>
          </cell>
        </row>
        <row r="45">
          <cell r="B45" t="str">
            <v>m_Alleviation of own funds requirements due to diversivication</v>
          </cell>
          <cell r="C45" t="str">
            <v xml:space="preserve">Accumulated other comprehensive income. Foreign currency translation </v>
          </cell>
        </row>
        <row r="46">
          <cell r="B46" t="str">
            <v>m_Alleviation of own funds requirements due to risk mitigation techniques</v>
          </cell>
          <cell r="C46" t="str">
            <v>Accumulated other comprehensive income. Hedges of net investments in foreign operations</v>
          </cell>
        </row>
        <row r="47">
          <cell r="B47" t="str">
            <v>m_Alleviation of own funds requirements due to the expected loss captured in business practices</v>
          </cell>
          <cell r="C47" t="str">
            <v>Accumulated other comprehensive income. Intangible assets</v>
          </cell>
        </row>
        <row r="48">
          <cell r="B48" t="str">
            <v>m_Allowance account</v>
          </cell>
          <cell r="C48" t="str">
            <v>Accumulated other comprehensive income. Investments in subsidaries, joint ventures and associates</v>
          </cell>
        </row>
        <row r="49">
          <cell r="B49" t="str">
            <v>m_Amount assigned to direct credit substitutes</v>
          </cell>
          <cell r="C49" t="str">
            <v>Accumulated other comprehensive income. Tangible assets</v>
          </cell>
        </row>
        <row r="50">
          <cell r="B50" t="str">
            <v>m_Amount assigned to eligible liquidity facilities</v>
          </cell>
          <cell r="C50" t="str">
            <v>Actual or contingent obligation to purchase instruments issued</v>
          </cell>
        </row>
        <row r="51">
          <cell r="B51" t="str">
            <v>m_Amount assigned to IRS / CRS</v>
          </cell>
          <cell r="C51" t="str">
            <v>Adjustment according to § 23 par. 14  point 4 BWG[Country especific_AT]</v>
          </cell>
        </row>
        <row r="52">
          <cell r="B52" t="str">
            <v>m_Amount assigned to other off-balance sheet items</v>
          </cell>
          <cell r="C52" t="str">
            <v>Adjustment according to § 23 par. 14 point 3 BWG[Country especific_AT]</v>
          </cell>
        </row>
        <row r="53">
          <cell r="B53" t="str">
            <v xml:space="preserve">m_Amount by which any related credit derivatives mitigate the maximum exposure to credit risk </v>
          </cell>
          <cell r="C53" t="str">
            <v>Adjustment according to § 23 par. 14 point 6 BWG[Country especific_AT]</v>
          </cell>
        </row>
        <row r="54">
          <cell r="B54" t="str">
            <v>m_Amount contractually required to pay at maturity</v>
          </cell>
          <cell r="C54" t="str">
            <v>Adjustment to Other valuation differences affecting eligible reserves[Country especific]</v>
          </cell>
        </row>
        <row r="55">
          <cell r="B55" t="str">
            <v>m_Amount of Assets involved in the services provided by the institution</v>
          </cell>
          <cell r="C55" t="str">
            <v>Adjustments made to minority interests related to preferential shares and shares without voting rights assimilated to securities os inderterminate duration transferred to core additional own funds[Country especific_ES]</v>
          </cell>
        </row>
        <row r="56">
          <cell r="B56" t="str">
            <v>m_Amount of change in fair value attributable to changes in credit risk (flow)</v>
          </cell>
          <cell r="C56" t="str">
            <v>Adjustments made to minority interests related to preferential shares assimilated to subordinated loan capital transferred to additional own funds[Country especific_ES]</v>
          </cell>
        </row>
        <row r="57">
          <cell r="B57" t="str">
            <v>m_Amount of changes in fair value attributable to changes in credit risk (flow)</v>
          </cell>
          <cell r="C57" t="str">
            <v>Adjustments made to minority interests related to revaluation reserves transferred to core additional own funds[Country especific_ES]</v>
          </cell>
        </row>
        <row r="58">
          <cell r="B58" t="str">
            <v>m_Amount of cumulative change in fair values attributable to changes in credit risk</v>
          </cell>
          <cell r="C58" t="str">
            <v>Adjustments to CET1 due to prudential filters</v>
          </cell>
        </row>
        <row r="59">
          <cell r="B59" t="str">
            <v xml:space="preserve">m_Amount of cumulative change in the fair value of any related credit derivatives since designated </v>
          </cell>
          <cell r="C59" t="str">
            <v>Adjustments to trading book items[Country especific_SI]</v>
          </cell>
        </row>
        <row r="60">
          <cell r="B60" t="str">
            <v>m_Amount of gains (flow)</v>
          </cell>
          <cell r="C60" t="str">
            <v>Administrative expenses</v>
          </cell>
        </row>
        <row r="61">
          <cell r="B61" t="str">
            <v>m_Amount of losses (flow)</v>
          </cell>
          <cell r="C61" t="str">
            <v>Administrative expenses. Other than staff</v>
          </cell>
        </row>
        <row r="62">
          <cell r="B62" t="str">
            <v>m_Amount of own equity instruments  contractually obliged to purchase</v>
          </cell>
          <cell r="C62" t="str">
            <v>Administrative expenses. Staff</v>
          </cell>
        </row>
        <row r="63">
          <cell r="B63" t="str">
            <v>m_Amount of purchases of own instruments</v>
          </cell>
          <cell r="C63" t="str">
            <v>Administrative expenses. Staff. Pension and similar expenses</v>
          </cell>
        </row>
        <row r="64">
          <cell r="B64" t="str">
            <v xml:space="preserve">m_Amount of the change in the fair value of any related credit derivatives or similar instrument </v>
          </cell>
          <cell r="C64" t="str">
            <v>Administrative expenses. Staff. Share based payments</v>
          </cell>
        </row>
        <row r="65">
          <cell r="B65" t="str">
            <v>m_Amount qualifying as consolidated reserves in accordance with prior regulation</v>
          </cell>
          <cell r="C65" t="str">
            <v>All assets</v>
          </cell>
        </row>
        <row r="66">
          <cell r="B66" t="str">
            <v xml:space="preserve">m_Amount that exceeds the limit for grandfathering of instruments not consituting State aid </v>
          </cell>
          <cell r="C66" t="str">
            <v>All assets, all liabilities, all off balance sheet items</v>
          </cell>
        </row>
        <row r="67">
          <cell r="B67" t="str">
            <v>m_Amount to be deducted as a result of the application of the 10% CET1 limit</v>
          </cell>
          <cell r="C67" t="str">
            <v>All assets, All Off balance sheet items, Derivatives, Short positions, Debt securities issued, Deposits</v>
          </cell>
        </row>
        <row r="68">
          <cell r="B68" t="str">
            <v>m_Amount to be deducted as a result of the application of the 15% CET1limit</v>
          </cell>
          <cell r="C68" t="str">
            <v>All collateral received</v>
          </cell>
        </row>
        <row r="69">
          <cell r="B69" t="str">
            <v>m_Amount to be risk weighted as a result of the application of the 10% CET1 limit</v>
          </cell>
          <cell r="C69" t="str">
            <v>All equity</v>
          </cell>
        </row>
        <row r="70">
          <cell r="B70" t="str">
            <v>m_Amount treated as AT1 instruments of relevant entities where the institution does not have a significant investment</v>
          </cell>
          <cell r="C70" t="str">
            <v>All equity, All liabilities</v>
          </cell>
        </row>
        <row r="71">
          <cell r="B71" t="str">
            <v>m_Amount treated as AT1 instruments of relevant entities where the institution has a significant investment</v>
          </cell>
          <cell r="C71" t="str">
            <v>All exposures</v>
          </cell>
        </row>
        <row r="72">
          <cell r="B72" t="str">
            <v>m_Amount treated as AT2 instruments of relevant entities where the institution does not have a significant investment</v>
          </cell>
          <cell r="C72" t="str">
            <v>All liabilities</v>
          </cell>
        </row>
        <row r="73">
          <cell r="B73" t="str">
            <v>m_Amount treated as AT2 instruments of relevant entities where the institution has a significant investment</v>
          </cell>
          <cell r="C73" t="str">
            <v>Assets involved in the services provided by the institution</v>
          </cell>
        </row>
        <row r="74">
          <cell r="B74" t="str">
            <v>m_Amount treated as CET1 instruments of relevant entities where the institution does not have a significant investment</v>
          </cell>
          <cell r="C74" t="str">
            <v xml:space="preserve">Assets other than Cash on hand, Derivatives, Debt securities, Loans and advances, Equity instruments, Fair value changes of the hedged items in portfolio hedge of interest rate risk, Tangible assets, Intangible assets, Tax assets, Prepayments and accrued </v>
          </cell>
        </row>
        <row r="75">
          <cell r="B75" t="str">
            <v>m_Amount treated as CET1 instruments of relevant entities where the institution has a significant investment</v>
          </cell>
          <cell r="C75" t="str">
            <v>Assets other than Cash on hand, Derivatives, Equity instruments, Debt securities, Loans and advances, Tangible assets, Intangible assets</v>
          </cell>
        </row>
        <row r="76">
          <cell r="B76" t="str">
            <v xml:space="preserve">m_Amount used for LGD adjustment </v>
          </cell>
          <cell r="C76" t="str">
            <v>Assets other than Cash on hand, Derivatives, Equity instruments. Other than Investments in subsidiaries, joint ventures and associates, Debt securities, Loans and advances</v>
          </cell>
        </row>
        <row r="77">
          <cell r="B77" t="str">
            <v>m_Amounts derecognised for capital purposes</v>
          </cell>
          <cell r="C77" t="str">
            <v>Assets other than Derivatives, Debt securities, Loans and advances</v>
          </cell>
        </row>
        <row r="78">
          <cell r="B78" t="str">
            <v>m_Amounts exempted from the LE regime</v>
          </cell>
          <cell r="C78" t="str">
            <v>Assets other than Derivatives, Equity instruments,  Debt securities, Loans and advances, Tangible assets, Intangible assets</v>
          </cell>
        </row>
        <row r="79">
          <cell r="B79" t="str">
            <v>m_Amounts not recognised as an asset, due to limits of para 58 (b)</v>
          </cell>
          <cell r="C79" t="str">
            <v>Assets other than Derivatives, Equity instruments, Debt securities, Loans and advances</v>
          </cell>
        </row>
        <row r="80">
          <cell r="B80" t="str">
            <v>m_Amounts reversed for estimated probable loan losses on exposures (flow)</v>
          </cell>
          <cell r="C80" t="str">
            <v>Assets other than Derivatives and SFTs</v>
          </cell>
        </row>
        <row r="81">
          <cell r="B81" t="str">
            <v>m_Amounts set aside for estimated probable loan losses on exposures (flow)</v>
          </cell>
          <cell r="C81" t="str">
            <v>Assets other than Equity instruments, Debt securities, Loans and advances, Tangible assets</v>
          </cell>
        </row>
        <row r="82">
          <cell r="B82" t="str">
            <v>m_Amounts taken against allowances (flow)</v>
          </cell>
          <cell r="C82" t="str">
            <v>Assets other than Equity instruments, Debt securities, Loans and advances, Tangible assets. Property</v>
          </cell>
        </row>
        <row r="83">
          <cell r="B83" t="str">
            <v>m_Amounts used (flow)</v>
          </cell>
          <cell r="C83" t="str">
            <v>AT1 Capital Items</v>
          </cell>
        </row>
        <row r="84">
          <cell r="B84" t="str">
            <v>m_Applicable limit for institutions</v>
          </cell>
          <cell r="C84" t="str">
            <v>Capital conservation buffer</v>
          </cell>
        </row>
        <row r="85">
          <cell r="B85" t="str">
            <v>m_Applicable limit for non institutions</v>
          </cell>
          <cell r="C85" t="str">
            <v>Cash on hand</v>
          </cell>
        </row>
        <row r="86">
          <cell r="B86" t="str">
            <v>m_ASA modified nominal amount</v>
          </cell>
          <cell r="C86" t="str">
            <v>Cash on hand, Equity instruments, Debt securities, Loans and advances</v>
          </cell>
        </row>
        <row r="87">
          <cell r="B87" t="str">
            <v>m_Assumed charge for CTP floor - weighted positions after cap</v>
          </cell>
          <cell r="C87" t="str">
            <v>Cash on hand, Equity instruments, Debt securities, Loans and advances, Deposits, Debt securities issued, Other financial liabilities</v>
          </cell>
        </row>
        <row r="88">
          <cell r="B88" t="str">
            <v>m_Average incremental default and migration risk capital charge</v>
          </cell>
          <cell r="C88" t="str">
            <v>CET1 Capital Items</v>
          </cell>
        </row>
        <row r="89">
          <cell r="B89" t="str">
            <v xml:space="preserve">m_Base for calculating the limit for grandfathering of instruments not consituting State aid </v>
          </cell>
          <cell r="C89" t="str">
            <v>CET1 Capital Items, AT1 Capital Items</v>
          </cell>
        </row>
        <row r="90">
          <cell r="B90" t="str">
            <v>m_Benefits paid (flow)</v>
          </cell>
          <cell r="C90" t="str">
            <v>CET1 Capital Items_fully phased-in</v>
          </cell>
        </row>
        <row r="91">
          <cell r="B91" t="str">
            <v>m_Business combinations or divestitures (flow)</v>
          </cell>
          <cell r="C91" t="str">
            <v>CET1 Capital Items_transitional</v>
          </cell>
        </row>
        <row r="92">
          <cell r="B92" t="str">
            <v>m_Capital Reduction (flow)</v>
          </cell>
          <cell r="C92" t="str">
            <v>CIUs</v>
          </cell>
        </row>
        <row r="93">
          <cell r="B93" t="str">
            <v>m_Capital requirements</v>
          </cell>
          <cell r="C93" t="str">
            <v>Collateral received</v>
          </cell>
        </row>
        <row r="94">
          <cell r="B94" t="str">
            <v>m_Carrying amount</v>
          </cell>
          <cell r="C94" t="str">
            <v>Collateral received. Debt securities</v>
          </cell>
        </row>
        <row r="95">
          <cell r="B95" t="str">
            <v>m_Carrying amount (flow)</v>
          </cell>
          <cell r="C95" t="str">
            <v>Collateral received. Debt securities issued</v>
          </cell>
        </row>
        <row r="96">
          <cell r="B96" t="str">
            <v>m_Carrying amount [before restatement]</v>
          </cell>
          <cell r="C96" t="str">
            <v>Collateral received. Deposits</v>
          </cell>
        </row>
        <row r="97">
          <cell r="B97" t="str">
            <v>m_Carrying amount before amount of purchases of own instruments</v>
          </cell>
          <cell r="C97" t="str">
            <v>Collateral received. Deposits, Debt securities issued</v>
          </cell>
        </row>
        <row r="98">
          <cell r="B98" t="str">
            <v xml:space="preserve">m_Carrying amount of Collateral obtained </v>
          </cell>
          <cell r="C98" t="str">
            <v>Collateral received. Equity instruments</v>
          </cell>
        </row>
        <row r="99">
          <cell r="B99" t="str">
            <v>m_Carrying amount of Collateral obtained during the period (flow)</v>
          </cell>
          <cell r="C99" t="str">
            <v>Collateral received. Equity instruments, debt securities, loans and advances</v>
          </cell>
        </row>
        <row r="100">
          <cell r="B100" t="str">
            <v>m_Carrying amount, Mark-to-market (Mark-to-Model) value</v>
          </cell>
          <cell r="C100" t="str">
            <v>Collateral received. Loans and advances</v>
          </cell>
        </row>
        <row r="101">
          <cell r="B101" t="str">
            <v>m_Changes in allowances for credit losses other than Amounts taken against allowances, Amounts set aside for estimated probable loan losses on exposures, Amounts reversed for estimated probable loan losses on exposures, Transfers between allowances (flow)</v>
          </cell>
          <cell r="C101" t="str">
            <v>Collateral received. Other than Equity instruments, Debt securities, Loans and advances</v>
          </cell>
        </row>
        <row r="102">
          <cell r="B102" t="str">
            <v>m_Changes in Defined benefit obligations other than Current service cost, Interest cost, Contributions paid by plan participants, Actuarial gains and losses, Foreign currency exchange, Benefits paid, Past service cost, Business combinations or divestiture</v>
          </cell>
          <cell r="C102" t="str">
            <v>Collateral received. Other than Real estate, Deposits, Debt securities</v>
          </cell>
        </row>
        <row r="103">
          <cell r="B103" t="str">
            <v>m_Changes in Equity from business combinations (flow)</v>
          </cell>
          <cell r="C103" t="str">
            <v>Collateral received. Other than Real state</v>
          </cell>
        </row>
        <row r="104">
          <cell r="B104" t="str">
            <v>m_Changes in Equity from share based payments (flow)</v>
          </cell>
          <cell r="C104" t="str">
            <v>Collateral received. Real estate</v>
          </cell>
        </row>
        <row r="105">
          <cell r="B105" t="str">
            <v>m_Changes in Equity other than Issuance of Ordinary Shares, Issuance of Preference Shares, Issuance of Equity Instruments other than Capital Instruments, Conversion of Debt to Equity, Capital Reduction, Dividends, Purchase of Treasury Shares, Sale/Cancell</v>
          </cell>
          <cell r="C105" t="str">
            <v>Collateral received. Real estate. Commercial</v>
          </cell>
        </row>
        <row r="106">
          <cell r="B106" t="str">
            <v>m_Changes in Provisions other than Additions, including increases in existing provisions, Amounts used, Unused amounts reversed during the period, Increase in the discounted amount and effect of any change in the discount rate (flow)</v>
          </cell>
          <cell r="C106" t="str">
            <v>Collateral received. Real estate. Residential</v>
          </cell>
        </row>
        <row r="107">
          <cell r="B107" t="str">
            <v>m_Computable amount</v>
          </cell>
          <cell r="C107" t="str">
            <v>Collaterial received. Real estate</v>
          </cell>
        </row>
        <row r="108">
          <cell r="B108" t="str">
            <v>m_Computable amount - Individual basis</v>
          </cell>
          <cell r="C108" t="str">
            <v>Collective provisioning[Country especific_MT]</v>
          </cell>
        </row>
        <row r="109">
          <cell r="B109" t="str">
            <v>m_Computable amount (flow)</v>
          </cell>
          <cell r="C109" t="str">
            <v>Combined buffer</v>
          </cell>
        </row>
        <row r="110">
          <cell r="B110" t="str">
            <v>m_Computable amount, transitional computable amount</v>
          </cell>
          <cell r="C110" t="str">
            <v>Connected lending of a capital nature[Country especific_UK]</v>
          </cell>
        </row>
        <row r="111">
          <cell r="B111" t="str">
            <v>m_Contributions paid by plan participants (flow)</v>
          </cell>
          <cell r="C111" t="str">
            <v>Consolidated reserves according to CRD which are not eligible according to CRR</v>
          </cell>
        </row>
        <row r="112">
          <cell r="B112" t="str">
            <v>m_Conversion of debt to equity (flow)</v>
          </cell>
          <cell r="C112" t="str">
            <v xml:space="preserve">Contingent liabilities </v>
          </cell>
        </row>
        <row r="113">
          <cell r="B113" t="str">
            <v>m_Credit risk adjustments for defaults observed during the period (flow)</v>
          </cell>
          <cell r="C113" t="str">
            <v>Contingent liabilities[Country especific_UK]</v>
          </cell>
        </row>
        <row r="114">
          <cell r="B114" t="str">
            <v>m_Credit risk adjustments, Write-offs for defaults observed during the period (flow)</v>
          </cell>
          <cell r="C114" t="str">
            <v>Contractual obligation to purchase</v>
          </cell>
        </row>
        <row r="115">
          <cell r="B115" t="str">
            <v>m_Credit risk adjustments. Additions (flow)</v>
          </cell>
          <cell r="C115" t="str">
            <v>Corporate</v>
          </cell>
        </row>
        <row r="116">
          <cell r="B116" t="str">
            <v>m_Credit risk adjustments. General. Computable amount</v>
          </cell>
          <cell r="C116" t="str">
            <v>Counterparty</v>
          </cell>
        </row>
        <row r="117">
          <cell r="B117" t="str">
            <v>m_Credit risk adjustments. Reversals (flow)</v>
          </cell>
          <cell r="C117" t="str">
            <v>Country specific Core Additional Own Funds[Country especific]</v>
          </cell>
        </row>
        <row r="118">
          <cell r="B118" t="str">
            <v>m_Credit risk mitigation techniques with substitution effects on the exposure</v>
          </cell>
          <cell r="C118" t="str">
            <v>Country specific Supplementary Additional Own Funds[Country especific]</v>
          </cell>
        </row>
        <row r="119">
          <cell r="B119" t="str">
            <v>m_Credit value adjustments</v>
          </cell>
          <cell r="C119" t="str">
            <v>Country-specific deductions from  Original and Additional Own Funds[Country especific_LV]</v>
          </cell>
        </row>
        <row r="120">
          <cell r="B120" t="str">
            <v>m_CRM  substitution effects Inflows</v>
          </cell>
          <cell r="C120" t="str">
            <v>Country-specific deductions from Original and Additional Own Funds[Country especific]</v>
          </cell>
        </row>
        <row r="121">
          <cell r="B121" t="str">
            <v>m_CRM  substitution effects Inflows (CR SA)</v>
          </cell>
          <cell r="C121" t="str">
            <v>Country-specific deductions from Original and Additional Own Funds[Country especific_CY]</v>
          </cell>
        </row>
        <row r="122">
          <cell r="B122" t="str">
            <v>m_CRM  substitution effects Inflows (CR SEC IRB)</v>
          </cell>
          <cell r="C122" t="str">
            <v>Covered Bonds</v>
          </cell>
        </row>
        <row r="123">
          <cell r="B123" t="str">
            <v>m_CRM  substitution effects Inflows (CR SEC SA)</v>
          </cell>
          <cell r="C123" t="str">
            <v>CTP positions hedging n-th to default credit derivatives</v>
          </cell>
        </row>
        <row r="124">
          <cell r="B124" t="str">
            <v>m_CRM  substitution effects Outflows</v>
          </cell>
          <cell r="C124" t="str">
            <v>CTP positions hedging securitisation positions</v>
          </cell>
        </row>
        <row r="125">
          <cell r="B125" t="str">
            <v>m_CRM  substitution effects Outflows (CR SEC IRB)</v>
          </cell>
          <cell r="C125" t="str">
            <v>Cumulative gains and losses due to changes in own credit risk on fair valued liabilities</v>
          </cell>
        </row>
        <row r="126">
          <cell r="B126" t="str">
            <v>m_CRM  substitution effects Outflows (CR SEC SA)</v>
          </cell>
          <cell r="C126" t="str">
            <v>Current tax assets</v>
          </cell>
        </row>
        <row r="127">
          <cell r="B127" t="str">
            <v>m_CRM  Unfunded credit protection adjusted values (G*) - Outflows (CR SEC IRB)</v>
          </cell>
          <cell r="C127" t="str">
            <v>Current tax liabilities</v>
          </cell>
        </row>
        <row r="128">
          <cell r="B128" t="str">
            <v>m_CRM  Unfunded credit protection adjusted values (G*) - Outflows (CR SEC SA)</v>
          </cell>
          <cell r="C128" t="str">
            <v>Debt instruments</v>
          </cell>
        </row>
        <row r="129">
          <cell r="B129" t="str">
            <v>m_CRM Financial collateral: adjusted value (Cvam)</v>
          </cell>
          <cell r="C129" t="str">
            <v>Debt instruments, Equity instruments, Derivatives, Off balance sheet instruments</v>
          </cell>
        </row>
        <row r="130">
          <cell r="B130" t="str">
            <v>m_CRM Financial collateral: adjusted value (Cvam) (CR SA)</v>
          </cell>
          <cell r="C130" t="str">
            <v>Debt securities</v>
          </cell>
        </row>
        <row r="131">
          <cell r="B131" t="str">
            <v>m_CRM Financial collateral: adjusted value (Cvam) (CR SEC IRB)</v>
          </cell>
          <cell r="C131" t="str">
            <v>Debt securities issued</v>
          </cell>
        </row>
        <row r="132">
          <cell r="B132" t="str">
            <v>m_CRM Financial collateral: adjusted value (Cvam) (CR SEC SA)</v>
          </cell>
          <cell r="C132" t="str">
            <v>Debt securities issued. Asset-backed securities</v>
          </cell>
        </row>
        <row r="133">
          <cell r="B133" t="str">
            <v>m_CRM Funded credit protection (Cva) (CR SEC IRB)</v>
          </cell>
          <cell r="C133" t="str">
            <v>Debt securities issued. Certificates of deposits</v>
          </cell>
        </row>
        <row r="134">
          <cell r="B134" t="str">
            <v>m_CRM Funded credit protection (Cva) (CR SEC SA)</v>
          </cell>
          <cell r="C134" t="str">
            <v xml:space="preserve">Debt securities issued. Covered bonds </v>
          </cell>
        </row>
        <row r="135">
          <cell r="B135" t="str">
            <v>m_CRM substitution effects - Value of Credit derivatives [CR IRB]</v>
          </cell>
          <cell r="C135" t="str">
            <v>Debt securities issued. Hybrid contracts</v>
          </cell>
        </row>
        <row r="136">
          <cell r="B136" t="str">
            <v>m_CRM substitution effects - Value of Credit derivatives [CR SA]</v>
          </cell>
          <cell r="C136" t="str">
            <v>Debt securities issued. Other than Certificates of deposits, Asset-backed securities, Covered bonds, Hybrid contracts</v>
          </cell>
        </row>
        <row r="137">
          <cell r="B137" t="str">
            <v>m_CRM substitution effects - Value of Financial collateral: simple method [CR SA]</v>
          </cell>
          <cell r="C137" t="str">
            <v>Debt securities issued. Other than Certificates of deposits, Asset-backed securities, Covered bonds, Hybrid contracts. Convertible compound financial instruments</v>
          </cell>
        </row>
        <row r="138">
          <cell r="B138" t="str">
            <v>m_CRM substitution effects - Value of Funded credit protection (CR SEC IRB)</v>
          </cell>
          <cell r="C138" t="str">
            <v>Debt securities issued. Other than Certificates of deposits, Asset-backed securities, Covered bonds, Hybrid contracts. Non-convertible</v>
          </cell>
        </row>
        <row r="139">
          <cell r="B139" t="str">
            <v>m_CRM substitution effects - Value of Funded credit protection (CR SEC SA)</v>
          </cell>
          <cell r="C139" t="str">
            <v>Debt securities, Loans and advances</v>
          </cell>
        </row>
        <row r="140">
          <cell r="B140" t="str">
            <v>m_CRM substitution effects - Value of Guarantees [CR IRB]</v>
          </cell>
          <cell r="C140" t="str">
            <v>Debt securities, Loans and advances, Off-balance sheet items subject to credit risk</v>
          </cell>
        </row>
        <row r="141">
          <cell r="B141" t="str">
            <v>m_CRM substitution effects - Value of Guarantees [CR SA]</v>
          </cell>
          <cell r="C141" t="str">
            <v>Deductible deferred tax liabilities associated with deferred tax assets that rely on future profitability and arise from temporary differences</v>
          </cell>
        </row>
        <row r="142">
          <cell r="B142" t="str">
            <v>m_CRM substitution effects - Value of Other funded credit protection [CR IRB]</v>
          </cell>
          <cell r="C142" t="str">
            <v>Deductible deferred tax liabilities associated with deferred tax assets that rely on future profitability and do not arise from temporary differences</v>
          </cell>
        </row>
        <row r="143">
          <cell r="B143" t="str">
            <v>m_CRM substitution effects - Value of Other funded credit protection [CR SA]</v>
          </cell>
          <cell r="C143" t="str">
            <v>Deductions for capital charge in insurance subsidiaries and associated entities[Country especific_DK]</v>
          </cell>
        </row>
        <row r="144">
          <cell r="B144" t="str">
            <v>m_CRM substitution effects - Value of Unfunded credit protection: adjusted values (CR SEC IRB)</v>
          </cell>
          <cell r="C144" t="str">
            <v>Deductions of solvency write-downs on assets[Country especific_DK]</v>
          </cell>
        </row>
        <row r="145">
          <cell r="B145" t="str">
            <v>m_CRM substitution effects - Value of Unfunded credit protection: adjusted values (CR SEC SA)</v>
          </cell>
          <cell r="C145" t="str">
            <v>Deferred tax assets</v>
          </cell>
        </row>
        <row r="146">
          <cell r="B146" t="str">
            <v>m_CRM substitution effects Inflows (CR IRB)</v>
          </cell>
          <cell r="C146" t="str">
            <v>Deferred tax assets (DK)[Country especific_DK]</v>
          </cell>
        </row>
        <row r="147">
          <cell r="B147" t="str">
            <v>m_CRM substitution effects Outflows (CR IRB)</v>
          </cell>
          <cell r="C147" t="str">
            <v>Deferred tax assets and deferred tax liabilities. Rely on future profitability and arise from temporary differences</v>
          </cell>
        </row>
        <row r="148">
          <cell r="B148" t="str">
            <v>m_CRM substitution effects Outflows (CR SA)</v>
          </cell>
          <cell r="C148" t="str">
            <v>Deferred tax assets and deferred tax liabilities. Rely on future profitability and arise from temporary differences, and Equity instruments and indirect holdings of equity instruments</v>
          </cell>
        </row>
        <row r="149">
          <cell r="B149" t="str">
            <v>m_CRM Volatility adjustment to the exposure</v>
          </cell>
          <cell r="C149" t="str">
            <v>Deferred tax assets that do not rely on future profitability</v>
          </cell>
        </row>
        <row r="150">
          <cell r="B150" t="str">
            <v>m_CRM Volatility adjustment to the exposure (CR SA)</v>
          </cell>
          <cell r="C150" t="str">
            <v>Deferred tax assets that rely on future profitability and arise from temporary differences</v>
          </cell>
        </row>
        <row r="151">
          <cell r="B151" t="str">
            <v>m_CRM Volatility and maturity adjustments</v>
          </cell>
          <cell r="C151" t="str">
            <v>Deferred tax assets that rely on future profitability and do not arise from temporary differences</v>
          </cell>
        </row>
        <row r="152">
          <cell r="B152" t="str">
            <v>m_CRM Volatility and maturity adjustments (CR SA)</v>
          </cell>
          <cell r="C152" t="str">
            <v>Deferred tax assets. Rely on future profitability and do not arise from temporary differences</v>
          </cell>
        </row>
        <row r="153">
          <cell r="B153" t="str">
            <v>m_CTP value used for MKR purposes</v>
          </cell>
          <cell r="C153" t="str">
            <v>Deferred tax liabilities</v>
          </cell>
        </row>
        <row r="154">
          <cell r="B154" t="str">
            <v>m_Current period (flow)</v>
          </cell>
          <cell r="C154" t="str">
            <v>Deferred tax liabilities deductible from deferred tax assets that rely on future profitability</v>
          </cell>
        </row>
        <row r="155">
          <cell r="B155" t="str">
            <v>m_Current service cost (flow)</v>
          </cell>
          <cell r="C155" t="str">
            <v>Deferred tax liabilities non deductible from deferred tax assets that rely on future profitability</v>
          </cell>
        </row>
        <row r="156">
          <cell r="B156" t="str">
            <v>m_Dedutible amount</v>
          </cell>
          <cell r="C156" t="str">
            <v>Defined benefit obligations</v>
          </cell>
        </row>
        <row r="157">
          <cell r="B157" t="str">
            <v>m_Dividends (flow)</v>
          </cell>
          <cell r="C157" t="str">
            <v>Defined benefit obligations. Unfunded defined benefit obligations</v>
          </cell>
        </row>
        <row r="158">
          <cell r="B158" t="str">
            <v>m_Effects of changes in accounting policies recognised in accordance with IAS 8 (flow)</v>
          </cell>
          <cell r="C158" t="str">
            <v>Defined benefit obligations. Wholly or partially funded defined benefit obligations</v>
          </cell>
        </row>
        <row r="159">
          <cell r="B159" t="str">
            <v>m_Effects of corrections of errors recognised in accordance with IAS 8 (flow)</v>
          </cell>
          <cell r="C159" t="str">
            <v>defined benefit pension schemes. [Country especific_IE]</v>
          </cell>
        </row>
        <row r="160">
          <cell r="B160" t="str">
            <v>m_Eligible amount of minority interest and equivalents including transitional provisions</v>
          </cell>
          <cell r="C160" t="str">
            <v>Defined benefit plan assets</v>
          </cell>
        </row>
        <row r="161">
          <cell r="B161" t="str">
            <v>m_Exercise/Expiration of equity Instruments other than capital Instruments (flow)</v>
          </cell>
          <cell r="C161" t="str">
            <v xml:space="preserve">Defined benefit plan assets. In which the institution has an unrestricted ability to use the plan assets </v>
          </cell>
        </row>
        <row r="162">
          <cell r="B162" t="str">
            <v>m_Expected loss amount</v>
          </cell>
          <cell r="C162" t="str">
            <v>Defined benefit plans</v>
          </cell>
        </row>
        <row r="163">
          <cell r="B163" t="str">
            <v>m_Expected loss amount higher than CVA at the neeting set level</v>
          </cell>
          <cell r="C163" t="str">
            <v>Deposits</v>
          </cell>
        </row>
        <row r="164">
          <cell r="B164" t="str">
            <v>m_Exposure after crm substitution effects pre conversion factors (CR IRB)</v>
          </cell>
          <cell r="C164" t="str">
            <v>Deposits, Debt securities issued</v>
          </cell>
        </row>
        <row r="165">
          <cell r="B165" t="str">
            <v>m_Exposure after CRM substitution effects pre conversion factors [CR IRB]</v>
          </cell>
          <cell r="C165" t="str">
            <v>Deposits, Debt securities issued, Other financial liabilities</v>
          </cell>
        </row>
        <row r="166">
          <cell r="B166" t="str">
            <v>m_Exposure net of value adjustments and provisions</v>
          </cell>
          <cell r="C166" t="str">
            <v>Deposits. Current accounts / overnight deposits</v>
          </cell>
        </row>
        <row r="167">
          <cell r="B167" t="str">
            <v>m_Exposure net of value adjustments and provisions (CR SA)</v>
          </cell>
          <cell r="C167" t="str">
            <v xml:space="preserve">Deposits. Redeemable at notice </v>
          </cell>
        </row>
        <row r="168">
          <cell r="B168" t="str">
            <v>m_Exposure net of value adjustments and provisions (CR SEC SA)</v>
          </cell>
          <cell r="C168" t="str">
            <v>Deposits. Repurchase agreements</v>
          </cell>
        </row>
        <row r="169">
          <cell r="B169" t="str">
            <v>m_Exposure value</v>
          </cell>
          <cell r="C169" t="str">
            <v>Deposits. With agreed maturity</v>
          </cell>
        </row>
        <row r="170">
          <cell r="B170" t="str">
            <v>m_Exposure value  (CR SEC SA)</v>
          </cell>
          <cell r="C170" t="str">
            <v>Depreciation</v>
          </cell>
        </row>
        <row r="171">
          <cell r="B171" t="str">
            <v>m_Exposure value  (CR SEC SA) deducted from own funds</v>
          </cell>
          <cell r="C171" t="str">
            <v>Depreciation of investment property and property, plant and equipment deducted from own funds, applicable to unrealised gains not included in own funds[Country especific_NO]</v>
          </cell>
        </row>
        <row r="172">
          <cell r="B172" t="str">
            <v>m_Exposure value  (CR SEC SA) subject to risk weights</v>
          </cell>
          <cell r="C172" t="str">
            <v>Derivatives</v>
          </cell>
        </row>
        <row r="173">
          <cell r="B173" t="str">
            <v>m_Exposure value - all exposures</v>
          </cell>
          <cell r="C173" t="str">
            <v>Derivatives &amp; long settlement transactions excluding Contractual Cross Product Netting</v>
          </cell>
        </row>
        <row r="174">
          <cell r="B174" t="str">
            <v>m_Exposure value - securitised exposures of the reporting institutions</v>
          </cell>
          <cell r="C174" t="str">
            <v>Derivatives and SFTs</v>
          </cell>
        </row>
        <row r="175">
          <cell r="B175" t="str">
            <v>m_Exposure value (CR EQU IRB)</v>
          </cell>
          <cell r="C175" t="str">
            <v>Derivatives excluding Contractual Cross Product Netting - Centrally cleared through a compliant CCP</v>
          </cell>
        </row>
        <row r="176">
          <cell r="B176" t="str">
            <v>m_Exposure value (CR IRB)</v>
          </cell>
          <cell r="C176" t="str">
            <v>Derivatives excluding Contractual Cross Product Netting - OTC</v>
          </cell>
        </row>
        <row r="177">
          <cell r="B177" t="str">
            <v>m_Exposure value (CR SA)</v>
          </cell>
          <cell r="C177" t="str">
            <v>Derivatives which can be subject to EQU market risk requirements</v>
          </cell>
        </row>
        <row r="178">
          <cell r="B178" t="str">
            <v>m_Exposure value (CR SEC IRB)</v>
          </cell>
          <cell r="C178" t="str">
            <v xml:space="preserve">Derivatives which can be subject to TDI market risk </v>
          </cell>
        </row>
        <row r="179">
          <cell r="B179" t="str">
            <v>m_Exposure value (CR SEC IRB) subject to risk weights</v>
          </cell>
          <cell r="C179" t="str">
            <v>Derivatives which can be subject to TDI market risk requirements</v>
          </cell>
        </row>
        <row r="180">
          <cell r="B180" t="str">
            <v>m_Exposure Value deducted from own funds</v>
          </cell>
          <cell r="C180" t="str">
            <v>Derivatives, Debt securities, Loans and advances</v>
          </cell>
        </row>
        <row r="181">
          <cell r="B181" t="str">
            <v>m_Exposure value deducted from own funds (CR SEC IRB)</v>
          </cell>
          <cell r="C181" t="str">
            <v>Derivatives, Debt securities, Loans and advances, Equity instruments</v>
          </cell>
        </row>
        <row r="182">
          <cell r="B182" t="str">
            <v>m_Exposure value subject to risk weights</v>
          </cell>
          <cell r="C182" t="str">
            <v>Derivatives, Debt securities, Loans and advances, Loan commitments given, Financial guarantees given, Other Commitments given</v>
          </cell>
        </row>
        <row r="183">
          <cell r="B183" t="str">
            <v>m_Exposures deducted from own funds</v>
          </cell>
          <cell r="C183" t="str">
            <v>Derivatives, Deposits, Debt securities issued</v>
          </cell>
        </row>
        <row r="184">
          <cell r="B184" t="str">
            <v>m_Fair value</v>
          </cell>
          <cell r="C184" t="str">
            <v>Derivatives, Deposits, Debt securities issued, Equity instruments issued</v>
          </cell>
        </row>
        <row r="185">
          <cell r="B185" t="str">
            <v>m_Foreign currency translation (flow)</v>
          </cell>
          <cell r="C185" t="str">
            <v>Derivatives, Deposits, Debt securities issued, Other financial liabilities</v>
          </cell>
        </row>
        <row r="186">
          <cell r="B186" t="str">
            <v>m_Fully adjusted exposure value (E*)</v>
          </cell>
          <cell r="C186" t="str">
            <v>Derivatives, Equity instruments</v>
          </cell>
        </row>
        <row r="187">
          <cell r="B187" t="str">
            <v>m_Fully adjusted exposure value (E*) (CR SA)</v>
          </cell>
          <cell r="C187" t="str">
            <v>Derivatives, Equity instruments, Debt securities, Loans and advances, Short positions, Deposits, Debt securities issued, Other financial liabilities</v>
          </cell>
        </row>
        <row r="188">
          <cell r="B188" t="str">
            <v>m_Fully adjusted exposure value E*  (CR SEC SA)</v>
          </cell>
          <cell r="C188" t="str">
            <v xml:space="preserve">Derivatives, Short positions, Deposits,  Debt securities issued, Other financial liabilities </v>
          </cell>
        </row>
        <row r="189">
          <cell r="B189" t="str">
            <v>m_Fully adjusted exposure value E* (CR SEC IRB)</v>
          </cell>
          <cell r="C189" t="str">
            <v>Derivatives, Short positions, Deposits, Debt securities issued, Other financial liabilities</v>
          </cell>
        </row>
        <row r="190">
          <cell r="B190" t="str">
            <v>m_General credit risk adjustments</v>
          </cell>
          <cell r="C190" t="str">
            <v>Derivatives, Short positions, Deposits, Debt securities issued, Other financial liabilities, Equity instruments issued</v>
          </cell>
        </row>
        <row r="191">
          <cell r="B191" t="str">
            <v>m_Goodwill included in carrying amount</v>
          </cell>
          <cell r="C191" t="str">
            <v>Derivatives. Credit default swaps</v>
          </cell>
        </row>
        <row r="192">
          <cell r="B192" t="str">
            <v xml:space="preserve">m_Gross [before taxes] unrealised gains [accumulated] </v>
          </cell>
          <cell r="C192" t="str">
            <v>Derivatives. Credit spread options</v>
          </cell>
        </row>
        <row r="193">
          <cell r="B193" t="str">
            <v>m_Gross [before taxes] unrealised gains and losses [accumulated]</v>
          </cell>
          <cell r="C193" t="str">
            <v>Derivatives. Credit. Protection bought</v>
          </cell>
        </row>
        <row r="194">
          <cell r="B194" t="str">
            <v xml:space="preserve">m_Gross [before taxes] unrealised losses [accumulated] </v>
          </cell>
          <cell r="C194" t="str">
            <v>Derivatives. Credit. Protection sold</v>
          </cell>
        </row>
        <row r="195">
          <cell r="B195" t="str">
            <v>m_Gross carrying amount</v>
          </cell>
          <cell r="C195" t="str">
            <v>Derivatives. Credit. Protection sold. Not subject to clause out clause</v>
          </cell>
        </row>
        <row r="196">
          <cell r="B196" t="str">
            <v>m_Gross carrying amount, Notional</v>
          </cell>
          <cell r="C196" t="str">
            <v>Derivatives. Credit. Protection sold. Subject to clause out clause</v>
          </cell>
        </row>
        <row r="197">
          <cell r="B197" t="str">
            <v>m_Gross carrying amount, Notional of defaults observed during the period (flow)</v>
          </cell>
          <cell r="C197" t="str">
            <v>Derivatives. Financial</v>
          </cell>
        </row>
        <row r="198">
          <cell r="B198" t="str">
            <v>m_Gross direct holdings of AT1 capital of relevant entities where the institution does not have a significant investment</v>
          </cell>
          <cell r="C198" t="str">
            <v>Derivatives: market value</v>
          </cell>
        </row>
        <row r="199">
          <cell r="B199" t="str">
            <v>m_Gross direct holdings of AT1 capital of relevant entities where the institution has a significant investment</v>
          </cell>
          <cell r="C199" t="str">
            <v>Derivatives. Options</v>
          </cell>
        </row>
        <row r="200">
          <cell r="B200" t="str">
            <v>m_Gross direct holdings of CET1 capital of relevant entities where the institution does not have a significant investment</v>
          </cell>
          <cell r="C200" t="str">
            <v>Derivatives. Other than Credit default swaps, Credit spread options, Total return swaps</v>
          </cell>
        </row>
        <row r="201">
          <cell r="B201" t="str">
            <v>m_Gross direct holdings of CET1 capital of relevant entities where the institution has a significant investment</v>
          </cell>
          <cell r="C201" t="str">
            <v>Derivatives. Other than options</v>
          </cell>
        </row>
        <row r="202">
          <cell r="B202" t="str">
            <v>m_Gross direct holdings of T2 capital of relevant entities where the institution does not have a significant investment</v>
          </cell>
          <cell r="C202" t="str">
            <v>Derivatives. Purchased</v>
          </cell>
        </row>
        <row r="203">
          <cell r="B203" t="str">
            <v>m_Gross direct holdings of T2 capital of relevant entities where the institution has a significant investment</v>
          </cell>
          <cell r="C203" t="str">
            <v>Derivatives. Sold</v>
          </cell>
        </row>
        <row r="204">
          <cell r="B204" t="str">
            <v>m_Increase in the discounted amount and effect of any change in the discount rate (flow)</v>
          </cell>
          <cell r="C204" t="str">
            <v>Derivatives. Total return swaps</v>
          </cell>
        </row>
        <row r="205">
          <cell r="B205" t="str">
            <v>m_Incremental default and migration risk capital charge last measure</v>
          </cell>
          <cell r="C205" t="str">
            <v>Difference resulting from the inclusion of certain participating interests according to CRD which are not eligible according to CRR</v>
          </cell>
        </row>
        <row r="206">
          <cell r="B206" t="str">
            <v>m_Interest cost (flow)</v>
          </cell>
          <cell r="C206" t="str">
            <v>Dividend income</v>
          </cell>
        </row>
        <row r="207">
          <cell r="B207" t="str">
            <v>m_Issuance of equity Instruments other than capital instruments (flow)</v>
          </cell>
          <cell r="C207" t="str">
            <v>Effect of the transitory increase of limits for Additional Own Funds[Country especific_ES]</v>
          </cell>
        </row>
        <row r="208">
          <cell r="B208" t="str">
            <v>m_Issuance of ordinary shares (flow)</v>
          </cell>
          <cell r="C208" t="str">
            <v>Elements within conditions of article 4b) of regulation n°90-02[Country especific_FR]</v>
          </cell>
        </row>
        <row r="209">
          <cell r="B209" t="str">
            <v>m_Issuance of preference shares (flow)</v>
          </cell>
          <cell r="C209" t="str">
            <v>Eligible capital for the purposes of qualifying holdings outside the financial sector and large exposures</v>
          </cell>
        </row>
        <row r="210">
          <cell r="B210" t="str">
            <v>m_Latest available stressed VaR</v>
          </cell>
          <cell r="C210" t="str">
            <v>Eligible minority interest</v>
          </cell>
        </row>
        <row r="211">
          <cell r="B211" t="str">
            <v>m_LE Exposure value after application of exemptions and CRM</v>
          </cell>
          <cell r="C211" t="str">
            <v>Eligible minority interest, Instruments issued by subsidiaries that are given recognition in own funds</v>
          </cell>
        </row>
        <row r="212">
          <cell r="B212" t="str">
            <v>m_LE Exposure value before application of exemptions and CRM</v>
          </cell>
          <cell r="C212" t="str">
            <v>Equity exposures and equivalents to the effects of CR</v>
          </cell>
        </row>
        <row r="213">
          <cell r="B213" t="str">
            <v>m_LE Original exposure</v>
          </cell>
          <cell r="C213" t="str">
            <v>Equity instruments</v>
          </cell>
        </row>
        <row r="214">
          <cell r="B214" t="str">
            <v>m_LE Percentage against capital before application of exemptions and CRM</v>
          </cell>
          <cell r="C214" t="str">
            <v>Equity instruments and indirect holdings of equity instruments</v>
          </cell>
        </row>
        <row r="215">
          <cell r="B215" t="str">
            <v xml:space="preserve">m_Limit for grandfathering of instruments not consituting State aid </v>
          </cell>
          <cell r="C215" t="str">
            <v>Equity instruments issued</v>
          </cell>
        </row>
        <row r="216">
          <cell r="B216" t="str">
            <v>m_Losses stemming from lending collateralised</v>
          </cell>
          <cell r="C216" t="str">
            <v>Equity instruments issued. Capital</v>
          </cell>
        </row>
        <row r="217">
          <cell r="B217" t="str">
            <v>m_Losses stemming from lending collateralised - Valued with mortgage lending value</v>
          </cell>
          <cell r="C217" t="str">
            <v>Equity instruments issued. Capital instruments other than Capital</v>
          </cell>
        </row>
        <row r="218">
          <cell r="B218" t="str">
            <v>m_Mark-to-market (Mark-to-Model) value</v>
          </cell>
          <cell r="C218" t="str">
            <v>Equity instruments issued. Capital instruments other than Capital, Debt securities issued, Deposits</v>
          </cell>
        </row>
        <row r="219">
          <cell r="B219" t="str">
            <v>m_Mark-to-market method; assume no netting of RM</v>
          </cell>
          <cell r="C219" t="str">
            <v xml:space="preserve">Equity instruments issued. Capital instruments other than Capital, Debt securities issued, Deposits and indirect holdings of Equity instruments issued. Capital instruments other than Capital, Debt securities issued, Deposits </v>
          </cell>
        </row>
        <row r="220">
          <cell r="B220" t="str">
            <v>m_Mark-to-market. Method 1</v>
          </cell>
          <cell r="C220" t="str">
            <v>Equity instruments issued. Capital instruments other than Capital, Debt securities issued, Deposits. Paid up</v>
          </cell>
        </row>
        <row r="221">
          <cell r="B221" t="str">
            <v>m_Mark-to-market. Methiod 2</v>
          </cell>
          <cell r="C221" t="str">
            <v>Equity instruments issued. Capital instruments other than Capital, Equity instruments issued. Equity component of compound financial instruments, Equity issued. Other than Equity instruments issued</v>
          </cell>
        </row>
        <row r="222">
          <cell r="B222" t="str">
            <v>m_Maximum collateral/guarantee that can be considered</v>
          </cell>
          <cell r="C222" t="str">
            <v>Equity instruments issued. Capital instruments other than Capital. Paid up, Debt securities issued, Deposits</v>
          </cell>
        </row>
        <row r="223">
          <cell r="B223" t="str">
            <v xml:space="preserve">m_Maximum exposure to credit risk </v>
          </cell>
          <cell r="C223" t="str">
            <v>Equity instruments issued. Capital. Other than Share capital repayable on demand</v>
          </cell>
        </row>
        <row r="224">
          <cell r="B224" t="str">
            <v>m_Maximum single loss due to operational risk (flow)</v>
          </cell>
          <cell r="C224" t="str">
            <v>Equity instruments issued. Capital. Paid up</v>
          </cell>
        </row>
        <row r="225">
          <cell r="B225" t="str">
            <v xml:space="preserve">m_Net [after taxes] unrealised gains [accumulated] </v>
          </cell>
          <cell r="C225" t="str">
            <v>Equity instruments issued. Capital. Share capital repayable on demand</v>
          </cell>
        </row>
        <row r="226">
          <cell r="B226" t="str">
            <v xml:space="preserve">m_Net [after taxes] unrealised losses [accumulated] </v>
          </cell>
          <cell r="C226" t="str">
            <v>Equity instruments issued. Capital. Unpaid which has been called up</v>
          </cell>
        </row>
        <row r="227">
          <cell r="B227" t="str">
            <v xml:space="preserve">m_Net exposure after CRM substitution effects pre conversion factors </v>
          </cell>
          <cell r="C227" t="str">
            <v>Equity instruments issued. Equity component of compound financial instruments</v>
          </cell>
        </row>
        <row r="228">
          <cell r="B228" t="str">
            <v>m_Net exposure after crm substitution effects pre conversion factors (CR SA)</v>
          </cell>
          <cell r="C228" t="str">
            <v>Equity instruments, debt securities, loans and advances</v>
          </cell>
        </row>
        <row r="229">
          <cell r="B229" t="str">
            <v>m_Net exposure after CRM substitution effects pre conversion factors (CR SEC IRB)</v>
          </cell>
          <cell r="C229" t="str">
            <v>Equity instruments, Debt securities, Loans and advances, Commodities</v>
          </cell>
        </row>
        <row r="230">
          <cell r="B230" t="str">
            <v>m_Net exposure after CRM substitution effects pre conversion factors (CR SEC SA)</v>
          </cell>
          <cell r="C230" t="str">
            <v>Equity instruments, Debt securities, Loans and advances, Deposits</v>
          </cell>
        </row>
        <row r="231">
          <cell r="B231" t="str">
            <v>m_Net position to the effect of holdings of capital instruments of relevant entities</v>
          </cell>
          <cell r="C231" t="str">
            <v>Equity instruments, Debt securities, Loans and advances, Deposits, Debt securities issued, Other financial liabilities</v>
          </cell>
        </row>
        <row r="232">
          <cell r="B232" t="str">
            <v>m_Nominal amount</v>
          </cell>
          <cell r="C232" t="str">
            <v>Equity instruments, Debt securities, Loans and advances, Deposits. Indirect holdings of other entities instruments</v>
          </cell>
        </row>
        <row r="233">
          <cell r="B233" t="str">
            <v>m_Nominal amount_same reference name</v>
          </cell>
          <cell r="C233" t="str">
            <v>Equity instruments, Indirect holdings of equity instruments</v>
          </cell>
        </row>
        <row r="234">
          <cell r="B234" t="str">
            <v>m_Nominal amount_same reference name and bought protection from CCP</v>
          </cell>
          <cell r="C234" t="str">
            <v>Equity instruments, indirect holdings of equity instruments, synthetic holdings of equity instruments</v>
          </cell>
        </row>
        <row r="235">
          <cell r="B235" t="str">
            <v>m_Nominal amount_same reference name and counterparty or CCP</v>
          </cell>
          <cell r="C235" t="str">
            <v>Equity instruments. Other than Investments in subsidiaries, joint ventures and associates</v>
          </cell>
        </row>
        <row r="236">
          <cell r="B236" t="str">
            <v>m_Not eligible unaudited amount and foreseeable charges or dividends</v>
          </cell>
          <cell r="C236" t="str">
            <v>Equity issued</v>
          </cell>
        </row>
        <row r="237">
          <cell r="B237" t="str">
            <v>m_Notional amount</v>
          </cell>
          <cell r="C237" t="str">
            <v>Equity issued. Other than Equity instruments issued</v>
          </cell>
        </row>
        <row r="238">
          <cell r="B238" t="str">
            <v>m_Notional amount retained or repurchased of credit protection (CR SEC IRB)</v>
          </cell>
          <cell r="C238" t="str">
            <v>Equity other than Accumulated other comprehensive income</v>
          </cell>
        </row>
        <row r="239">
          <cell r="B239" t="str">
            <v>m_Notional amount retained or repurchased of credit protection (CR SEC SA)</v>
          </cell>
          <cell r="C239" t="str">
            <v>Excess of deduction, AT1</v>
          </cell>
        </row>
        <row r="240">
          <cell r="B240" t="str">
            <v>m_Notional amount, Maximum collateral/guarantee that can be considered</v>
          </cell>
          <cell r="C240" t="str">
            <v>Excess of deduction, AT1 (Deducted CET1)</v>
          </cell>
        </row>
        <row r="241">
          <cell r="B241" t="str">
            <v>m_Original Exposure Method value</v>
          </cell>
          <cell r="C241" t="str">
            <v>Excess of deduction, T2</v>
          </cell>
        </row>
        <row r="242">
          <cell r="B242" t="str">
            <v>m_Original exposure pre conversion factors</v>
          </cell>
          <cell r="C242" t="str">
            <v>Excess of deduction, T2 (Deducted AT1)</v>
          </cell>
        </row>
        <row r="243">
          <cell r="B243" t="str">
            <v>m_Original exposure pre conversion factors (CR EQU IRB)</v>
          </cell>
          <cell r="C243" t="str">
            <v>Excess on limits for minority interests over 10% of original own funds[Country especific_ES]</v>
          </cell>
        </row>
        <row r="244">
          <cell r="B244" t="str">
            <v>m_Original exposure pre conversion factors (CR IRB)</v>
          </cell>
          <cell r="C244" t="str">
            <v>Excess on limits for original own funds other than capital and reserves (50%)[Country especific_ES]</v>
          </cell>
        </row>
        <row r="245">
          <cell r="B245" t="str">
            <v>m_Original exposure pre conversion factors (CR SA)</v>
          </cell>
          <cell r="C245" t="str">
            <v>Excess over the 15% own funds deduction threshold</v>
          </cell>
        </row>
        <row r="246">
          <cell r="B246" t="str">
            <v>m_Original exposure pre conversion factors (CR SEC IRB)</v>
          </cell>
          <cell r="C246" t="str">
            <v>Exchange differences</v>
          </cell>
        </row>
        <row r="247">
          <cell r="B247" t="str">
            <v>m_Original exposure pre conversion factors (CR SEC SA)</v>
          </cell>
          <cell r="C247" t="str">
            <v>Exchange traded stock-index futures broadly diversified</v>
          </cell>
        </row>
        <row r="248">
          <cell r="B248" t="str">
            <v>m_Overall effect (adjustment) due to infringement of the due diligence provisions</v>
          </cell>
          <cell r="C248" t="str">
            <v>Expenses on equity instruments issued</v>
          </cell>
        </row>
        <row r="249">
          <cell r="B249" t="str">
            <v>m_Overall effect (adjustment) due to infringement of the due diligence provisions (CR SEC IRB)</v>
          </cell>
          <cell r="C249" t="str">
            <v>Exposurs in default</v>
          </cell>
        </row>
        <row r="250">
          <cell r="B250" t="str">
            <v>m_Overall effect (adjustment) due to infringement of the due diligence provisions (CR SEC SA)</v>
          </cell>
          <cell r="C250" t="str">
            <v>Exposures treated as sovereigns; of wich</v>
          </cell>
        </row>
        <row r="251">
          <cell r="B251" t="str">
            <v>m_Own funds requirement before alleviation due to expected loss, diversification and risk mitigation techniques</v>
          </cell>
          <cell r="C251" t="str">
            <v>Fair value changes of the hedged items in portfolio hedge of interest rate risk</v>
          </cell>
        </row>
        <row r="252">
          <cell r="B252" t="str">
            <v>m_Own funds requirements</v>
          </cell>
          <cell r="C252" t="str">
            <v>Fair value reserves</v>
          </cell>
        </row>
        <row r="253">
          <cell r="B253" t="str">
            <v>m_Own funds requirements (MKR SA COM)</v>
          </cell>
          <cell r="C253" t="str">
            <v>Fair value reserves. Cash flow hedges</v>
          </cell>
        </row>
        <row r="254">
          <cell r="B254" t="str">
            <v>m_Own funds requirements (MKR SA CTP)</v>
          </cell>
          <cell r="C254" t="str">
            <v>Fair value reserves. Hedges of net investments in foreign operations</v>
          </cell>
        </row>
        <row r="255">
          <cell r="B255" t="str">
            <v>m_Own funds requirements (MKR SA EQU)</v>
          </cell>
          <cell r="C255" t="str">
            <v>Fair value reserves. Hedges other than hedges of net investments in foreign operations, Cash flow hedges</v>
          </cell>
        </row>
        <row r="256">
          <cell r="B256" t="str">
            <v>m_Own funds requirements (MKR SA FX)</v>
          </cell>
          <cell r="C256" t="str">
            <v>Fair value reserves. Non-trading non-derivative financial assets measured at fair value to equity</v>
          </cell>
        </row>
        <row r="257">
          <cell r="B257" t="str">
            <v>m_Own funds requirements (MKR SA SEC)</v>
          </cell>
          <cell r="C257" t="str">
            <v>Fee and commission</v>
          </cell>
        </row>
        <row r="258">
          <cell r="B258" t="str">
            <v>m_Own funds requirements (MKR SA TDI)</v>
          </cell>
          <cell r="C258" t="str">
            <v>Financial guarantees given</v>
          </cell>
        </row>
        <row r="259">
          <cell r="B259" t="str">
            <v>m_Past service cost (flow)</v>
          </cell>
          <cell r="C259" t="str">
            <v>Financial guarantees received</v>
          </cell>
        </row>
        <row r="260">
          <cell r="B260" t="str">
            <v>m_Permited offsetting short positions to the effect of holdings of capital instruments of relevant entities</v>
          </cell>
          <cell r="C260" t="str">
            <v xml:space="preserve">Financial instruments other than derivatives which can be subject to TDI market risk </v>
          </cell>
        </row>
        <row r="261">
          <cell r="B261" t="str">
            <v>m_Present value</v>
          </cell>
          <cell r="C261" t="str">
            <v>Financial instruments which can be subject to COM market risk requirements</v>
          </cell>
        </row>
        <row r="262">
          <cell r="B262" t="str">
            <v>m_Previous day VaR</v>
          </cell>
          <cell r="C262" t="str">
            <v>Financial instruments which can be subject to COM market risk requirements - Agricultural products (softs) underlying</v>
          </cell>
        </row>
        <row r="263">
          <cell r="B263" t="str">
            <v>m_Price difference exposure due to unsettled transactions</v>
          </cell>
          <cell r="C263" t="str">
            <v>Financial instruments which can be subject to COM market risk requirements - Base metals underlying</v>
          </cell>
        </row>
        <row r="264">
          <cell r="B264" t="str">
            <v>m_Principal amount outstanding</v>
          </cell>
          <cell r="C264" t="str">
            <v>Financial instruments which can be subject to COM market risk requirements - Energy products (oil, gas) underlying</v>
          </cell>
        </row>
        <row r="265">
          <cell r="B265" t="str">
            <v>m_Purchase of Treasury Shares (flow)</v>
          </cell>
          <cell r="C265" t="str">
            <v>Financial instruments which can be subject to COM market risk requirements - Other than precious metals, base metals, agricultural products (softs) underlying</v>
          </cell>
        </row>
        <row r="266">
          <cell r="B266" t="str">
            <v>m_Qualifying amount</v>
          </cell>
          <cell r="C266" t="str">
            <v>Financial instruments which can be subject to COM market risk requirements - Precious metals except gold underlying</v>
          </cell>
        </row>
        <row r="267">
          <cell r="B267" t="str">
            <v>m_Reclassification of financial instruments from equity to liability (flow)</v>
          </cell>
          <cell r="C267" t="str">
            <v>Financial instruments which can be subject to EQU market risk requirements</v>
          </cell>
        </row>
        <row r="268">
          <cell r="B268" t="str">
            <v>m_Reclassification of financial instruments from liability to equity (flow)</v>
          </cell>
          <cell r="C268" t="str">
            <v>Financial instruments which can be subject to EQU market risk requirements other than exchange traded stock-index futures broadly diversified</v>
          </cell>
        </row>
        <row r="269">
          <cell r="B269" t="str">
            <v>m_Reclassifications other than valuation gains and losses taken to equity, Transferred to profit or loss (flow)</v>
          </cell>
          <cell r="C269" t="str">
            <v>Financial instruments which can be subject to FX market risk requirements</v>
          </cell>
        </row>
        <row r="270">
          <cell r="B270" t="str">
            <v>m_Reclassifications other than valuation gains and losses taken to equity, Transferred to profit or loss, Transferred to initial carrying amount of hedged items (flow)</v>
          </cell>
          <cell r="C270" t="str">
            <v>Financial instruments which can be subject to FX market risk requirements - Currency and gold Options</v>
          </cell>
        </row>
        <row r="271">
          <cell r="B271" t="str">
            <v>m_Recoveries recorded directly to the income statement (flow)</v>
          </cell>
          <cell r="C271" t="str">
            <v>Financial instruments which can be subject to FX market risk requirements - Derivatives</v>
          </cell>
        </row>
        <row r="272">
          <cell r="B272" t="str">
            <v>m_Reduction in RWA due to value adjustments and provisions</v>
          </cell>
          <cell r="C272" t="str">
            <v>Financial instruments which can be subject to FX market risk requirements - Gold and derivatives related to gold</v>
          </cell>
        </row>
        <row r="273">
          <cell r="B273" t="str">
            <v>m_Reduction in RWA due to value adjustments and provisions (CR SEC IRB)</v>
          </cell>
          <cell r="C273" t="str">
            <v>Financial instruments which can be subject to FX market risk requirements - Instruments other than gold and derivatives related to gold</v>
          </cell>
        </row>
        <row r="274">
          <cell r="B274" t="str">
            <v>m_Residual amount</v>
          </cell>
          <cell r="C274" t="str">
            <v>Financial instruments which can be subject to FX market risk requirements - Off-balance sheet financial instruments</v>
          </cell>
        </row>
        <row r="275">
          <cell r="B275" t="str">
            <v>m_Reversals (flow)</v>
          </cell>
          <cell r="C275" t="str">
            <v>Financial instruments which can be subject to FX market risk requirements - On-balance sheet financial instruments excluding derivatives</v>
          </cell>
        </row>
        <row r="276">
          <cell r="B276" t="str">
            <v>m_Risk adjustments and provisions</v>
          </cell>
          <cell r="C276" t="str">
            <v>Financial instruments which can be subject to FX market risk requirements - On-balance sheet items other than derivatives</v>
          </cell>
        </row>
        <row r="277">
          <cell r="B277" t="str">
            <v>m_Risk weighted exposure amount</v>
          </cell>
          <cell r="C277" t="str">
            <v>Financial instruments which can be subject to market risk requirements</v>
          </cell>
        </row>
        <row r="278">
          <cell r="B278" t="str">
            <v>m_Risk weighted exposure amount (CR EQU IRB)</v>
          </cell>
          <cell r="C278" t="str">
            <v>Financial instruments which can be subject to TDI and EQU market risk requirements</v>
          </cell>
        </row>
        <row r="279">
          <cell r="B279" t="str">
            <v>m_Risk weighted exposure amount (CR IRB)</v>
          </cell>
          <cell r="C279" t="str">
            <v xml:space="preserve">Financial instruments which can be subject to TDI market risk </v>
          </cell>
        </row>
        <row r="280">
          <cell r="B280" t="str">
            <v>m_Risk weighted exposure amount (CR SA)</v>
          </cell>
          <cell r="C280" t="str">
            <v>Financial instruments which can be subject to TDI market risk requirements and CIUs</v>
          </cell>
        </row>
        <row r="281">
          <cell r="B281" t="str">
            <v>m_Risk weighted exposure amount (CR SEC IRB)</v>
          </cell>
          <cell r="C281" t="str">
            <v>First consolidation difference computable according to CRD which are not eligible according to CRR</v>
          </cell>
        </row>
        <row r="282">
          <cell r="B282" t="str">
            <v>m_Risk weighted exposure amount (CR SEC SA)</v>
          </cell>
          <cell r="C282" t="str">
            <v>First consolidation differences</v>
          </cell>
        </row>
        <row r="283">
          <cell r="B283" t="str">
            <v>m_Risk weighted exposure amount after CAP</v>
          </cell>
          <cell r="C283" t="str">
            <v>Foreign currency translation adjustments[Country especific_AT]</v>
          </cell>
        </row>
        <row r="284">
          <cell r="B284" t="str">
            <v>m_Risk weighted exposure amount after cap (CR SEC IRB)</v>
          </cell>
          <cell r="C284" t="str">
            <v>Foreign Currency Translation Adjustments[Country especific_CY]</v>
          </cell>
        </row>
        <row r="285">
          <cell r="B285" t="str">
            <v>m_Risk weighted exposure amount after cap (CR SEC SA)</v>
          </cell>
          <cell r="C285" t="str">
            <v>Funds for general banking risks</v>
          </cell>
        </row>
        <row r="286">
          <cell r="B286" t="str">
            <v>m_Risk weighted exposure amount before CAP</v>
          </cell>
          <cell r="C286" t="str">
            <v>Gains and losses from remeasurements</v>
          </cell>
        </row>
        <row r="287">
          <cell r="B287" t="str">
            <v>m_Risk weighted exposure amount before CAP (CR SEC IRB)</v>
          </cell>
          <cell r="C287" t="str">
            <v>Gains and losses on derecognition</v>
          </cell>
        </row>
        <row r="288">
          <cell r="B288" t="str">
            <v>m_Risk weighted exposure amount before CAP (CR SEC SA)</v>
          </cell>
          <cell r="C288" t="str">
            <v>Gains and losses on derecognition, Gains and losses from remeasurements</v>
          </cell>
        </row>
        <row r="289">
          <cell r="B289" t="str">
            <v>m_Risk weighted exposure amount related to amounts not deducted from CET1</v>
          </cell>
          <cell r="C289" t="str">
            <v>Gains and losses other comprehensive income</v>
          </cell>
        </row>
        <row r="290">
          <cell r="B290" t="str">
            <v>m_Sale/Cancellation of Treasury Shares (flow)</v>
          </cell>
          <cell r="C290" t="str">
            <v xml:space="preserve">Gains and losses other comprehensive income. Foreign currency translation </v>
          </cell>
        </row>
        <row r="291">
          <cell r="B291" t="str">
            <v>m_Securitisation value used for MKR purposes</v>
          </cell>
          <cell r="C291" t="str">
            <v>Gains other comprehensive income</v>
          </cell>
        </row>
        <row r="292">
          <cell r="B292" t="str">
            <v>m_Specific credit risk adjustments</v>
          </cell>
          <cell r="C292" t="str">
            <v>General provisions eligible as Tier 2 capital for banks using the standardised approach to credit risk.[Country especific_IE]</v>
          </cell>
        </row>
        <row r="293">
          <cell r="B293" t="str">
            <v>m_Substitution of the exposure due to CRM (Outflows)</v>
          </cell>
          <cell r="C293" t="str">
            <v>General provisions related to exposures under the SA approach[Country especific_ES]</v>
          </cell>
        </row>
        <row r="294">
          <cell r="B294" t="str">
            <v>m_Substitution of the exposure due to CRM (Outflows) (CR EQU IRB)</v>
          </cell>
          <cell r="C294" t="str">
            <v>General provisions related to securitised exposures under the IRB approach[Country especific_ES]</v>
          </cell>
        </row>
        <row r="295">
          <cell r="B295" t="str">
            <v>m_Sum of the five largest losses due to operational risk (flow)</v>
          </cell>
          <cell r="C295" t="str">
            <v>Goodwill</v>
          </cell>
        </row>
        <row r="296">
          <cell r="B296" t="str">
            <v>m_Sum of weighted securitisation value used for MKR purposes after CAP</v>
          </cell>
          <cell r="C296" t="str">
            <v>Goodwill and other intangible assets</v>
          </cell>
        </row>
        <row r="297">
          <cell r="B297" t="str">
            <v>m_Sum of weighted securitisation value used for MKR purposes before CAP</v>
          </cell>
          <cell r="C297" t="str">
            <v>Impairment</v>
          </cell>
        </row>
        <row r="298">
          <cell r="B298" t="str">
            <v>m_Surplus(+)/Deficit(-) of own funds</v>
          </cell>
          <cell r="C298" t="str">
            <v>Increases in equity resulting from securitised assets</v>
          </cell>
        </row>
        <row r="299">
          <cell r="B299" t="str">
            <v>m_Threshold applied in data collection - highest</v>
          </cell>
          <cell r="C299" t="str">
            <v>Indirect holdings of equity instruments</v>
          </cell>
        </row>
        <row r="300">
          <cell r="B300" t="str">
            <v>m_Threshold applied in data collection - lowest</v>
          </cell>
          <cell r="C300" t="str">
            <v xml:space="preserve">Indirect holdings of Equity instruments issued. Capital instruments other than Capital, Debt securities issued, Deposits </v>
          </cell>
        </row>
        <row r="301">
          <cell r="B301" t="str">
            <v>m_Threshold for holdings in relevant entities  where an institution does not have a significant investment</v>
          </cell>
          <cell r="C301" t="str">
            <v>Indirect holdings of other entities instruments</v>
          </cell>
        </row>
        <row r="302">
          <cell r="B302" t="str">
            <v>m_Total amount of securitisation exposures originated</v>
          </cell>
          <cell r="C302" t="str">
            <v>Indirect holdings of own instruments</v>
          </cell>
        </row>
        <row r="303">
          <cell r="B303" t="str">
            <v>m_Total amount of securitisation exposures originated (CR SEC SA)</v>
          </cell>
          <cell r="C303" t="str">
            <v>Information about capitalised consolidation difference, section 10a para 6 sentence 9 and 10 of German Banking Act[Country especific_DE]</v>
          </cell>
        </row>
        <row r="304">
          <cell r="B304" t="str">
            <v>m_Total amount of securitisation exposures originated CR SEC IRB)</v>
          </cell>
          <cell r="C304" t="str">
            <v>Instruments in the CTP</v>
          </cell>
        </row>
        <row r="305">
          <cell r="B305" t="str">
            <v>m_Total amount of underlying securitised exposures</v>
          </cell>
          <cell r="C305" t="str">
            <v>Instruments issued by subsidiaries that are given recognition in own funds</v>
          </cell>
        </row>
        <row r="306">
          <cell r="B306" t="str">
            <v>m_Total amount of underlying securitised exposures of every originator</v>
          </cell>
          <cell r="C306" t="str">
            <v>Instruments subject to capital requirements</v>
          </cell>
        </row>
        <row r="307">
          <cell r="B307" t="str">
            <v>m_Total amount of underlying securitised exposures of every originator at origination date</v>
          </cell>
          <cell r="C307" t="str">
            <v>Instruments subject to credit risk</v>
          </cell>
        </row>
        <row r="308">
          <cell r="B308" t="str">
            <v>m_Total amount to be deducted after the applicable percentage</v>
          </cell>
          <cell r="C308" t="str">
            <v>Instruments subject to credit risk excluding instruments subject to securitisation credit risk treatment</v>
          </cell>
        </row>
        <row r="309">
          <cell r="B309" t="str">
            <v>m_Total amount to be deducted prior to applicable percentage</v>
          </cell>
          <cell r="C309" t="str">
            <v>Instruments subject to credit riskand non credit-obligation assets</v>
          </cell>
        </row>
        <row r="310">
          <cell r="B310" t="str">
            <v>m_Total comprehensive income for the year (flow)</v>
          </cell>
          <cell r="C310" t="str">
            <v>Instruments subject to requirements for exposures to a CCP</v>
          </cell>
        </row>
        <row r="311">
          <cell r="B311" t="str">
            <v>m_Total loss due to operational risk (flow)</v>
          </cell>
          <cell r="C311" t="str">
            <v>Instruments subject to securitisation credit risk treatment</v>
          </cell>
        </row>
        <row r="312">
          <cell r="B312" t="str">
            <v>m_Total risk exposure amount</v>
          </cell>
          <cell r="C312" t="str">
            <v>Instruments subject to securitisation credit risk treatment - Revolving securitisations with early amortisation</v>
          </cell>
        </row>
        <row r="313">
          <cell r="B313" t="str">
            <v>m_Total risk exposure amount (MKR SA COM)</v>
          </cell>
          <cell r="C313" t="str">
            <v>Instruments subject to securitisation credit risk treatment except Revolving securitisations with early amortisation</v>
          </cell>
        </row>
        <row r="314">
          <cell r="B314" t="str">
            <v>m_Total risk exposure amount (MKR SA CTP)</v>
          </cell>
          <cell r="C314" t="str">
            <v>Instruments subject to securitisation credit risk treatment except Revolving securitisations with early amortisation - Off-balance sheet items and derivatives</v>
          </cell>
        </row>
        <row r="315">
          <cell r="B315" t="str">
            <v>m_Total risk exposure amount (MKR SA EQU)</v>
          </cell>
          <cell r="C315" t="str">
            <v>Instruments subject to securitisation credit risk treatment except Revolving securitisations with early amortisation - Off-balance sheet items and derivatives securitisations C</v>
          </cell>
        </row>
        <row r="316">
          <cell r="B316" t="str">
            <v>m_Total risk exposure amount (MKR SA FX)</v>
          </cell>
          <cell r="C316" t="str">
            <v>Instruments subject to securitisation credit risk treatment except Revolving securitisations with early amortisation - On-balance sheet items</v>
          </cell>
        </row>
        <row r="317">
          <cell r="B317" t="str">
            <v>m_Total risk exposure amount (MKR SA SEC)</v>
          </cell>
          <cell r="C317" t="str">
            <v>Instruments which can be subject to securitisation credit risk treatment</v>
          </cell>
        </row>
        <row r="318">
          <cell r="B318" t="str">
            <v>m_Total risk exposure amount (MKR SA TDI)</v>
          </cell>
          <cell r="C318" t="str">
            <v>Instruments which can be subject to TDI market risk requirements</v>
          </cell>
        </row>
        <row r="319">
          <cell r="B319" t="str">
            <v>m_Total risk exposure amount contribution to the group</v>
          </cell>
          <cell r="C319" t="str">
            <v>Instruments which can be subject to TDI market risk requirements  excluding instruments which can be subject to securitisation credit risk treatment</v>
          </cell>
        </row>
        <row r="320">
          <cell r="B320" t="str">
            <v>m_Total risk exposure amount, Risk weighted exposure amount</v>
          </cell>
          <cell r="C320" t="str">
            <v>Instruments which can be subject to TDI market risk requirements excluding securitisation instruments</v>
          </cell>
        </row>
        <row r="321">
          <cell r="B321" t="str">
            <v>m_Transferred to initial carrying amount of hedged items (flow)</v>
          </cell>
          <cell r="C321" t="str">
            <v>Instruments which can be subject to TDI market risk requirements other than derivatives</v>
          </cell>
        </row>
        <row r="322">
          <cell r="B322" t="str">
            <v>m_Transferred to profit or loss (flow)</v>
          </cell>
          <cell r="C322" t="str">
            <v>Intangible assets</v>
          </cell>
        </row>
        <row r="323">
          <cell r="B323" t="str">
            <v>m_Transfers among components of Equity (flow)</v>
          </cell>
          <cell r="C323" t="str">
            <v>Intangible assets other than Goodwill</v>
          </cell>
        </row>
        <row r="324">
          <cell r="B324" t="str">
            <v>m_Transfers between allowances (flow)</v>
          </cell>
          <cell r="C324" t="str">
            <v>Interest</v>
          </cell>
        </row>
        <row r="325">
          <cell r="B325" t="str">
            <v>m_Transitional computable amount</v>
          </cell>
          <cell r="C325" t="str">
            <v>Interim dividends</v>
          </cell>
        </row>
        <row r="326">
          <cell r="B326" t="str">
            <v>m_Transitional computable amount - Adjustment to the original deduction</v>
          </cell>
          <cell r="C326" t="str">
            <v>Intragrouptransactions not at arms-length basis; own funds items of the institution kept by other group entities[Country especific_BE]</v>
          </cell>
        </row>
        <row r="327">
          <cell r="B327" t="str">
            <v>m_Transitional computable amount - Adjustment to the original deduction (flow)</v>
          </cell>
          <cell r="C327" t="str">
            <v>Investee</v>
          </cell>
        </row>
        <row r="328">
          <cell r="B328" t="str">
            <v>m_Transitional computable amount (flow)</v>
          </cell>
          <cell r="C328" t="str">
            <v xml:space="preserve">Investments in covered bonds </v>
          </cell>
        </row>
        <row r="329">
          <cell r="B329" t="str">
            <v>m_Transitional residual amount</v>
          </cell>
          <cell r="C329" t="str">
            <v>Investments that are not material holdings or qualifying holdings[Country especific_UK]</v>
          </cell>
        </row>
        <row r="330">
          <cell r="B330" t="str">
            <v>m_Underlying exposure to own equity instruments</v>
          </cell>
          <cell r="C330" t="str">
            <v>IRB excess (+) or shortfall (-) of credit risk adjustments to expected losses</v>
          </cell>
        </row>
        <row r="331">
          <cell r="B331" t="str">
            <v>m_Unrealised gains and losses (flow)</v>
          </cell>
          <cell r="C331" t="str">
            <v>IRB excess of credit risk adjustments to expected losses</v>
          </cell>
        </row>
        <row r="332">
          <cell r="B332" t="str">
            <v>m_Unrealised gains and losses measured at fair value</v>
          </cell>
          <cell r="C332" t="str">
            <v>IRB shortfall of credit risk adjustments to expected losses</v>
          </cell>
        </row>
        <row r="333">
          <cell r="B333" t="str">
            <v>m_Unrecognised actuarial gains</v>
          </cell>
          <cell r="C333" t="str">
            <v>Large exposure overshootings[Country especific_HU]</v>
          </cell>
        </row>
        <row r="334">
          <cell r="B334" t="str">
            <v>m_Unrecognised actuarial losses</v>
          </cell>
          <cell r="C334" t="str">
            <v>Lending related to trade finance operations</v>
          </cell>
        </row>
        <row r="335">
          <cell r="B335" t="str">
            <v>m_Unrecognised past service cost</v>
          </cell>
          <cell r="C335" t="str">
            <v>Lending related to trade finance operations_under official export credit insurance scheme</v>
          </cell>
        </row>
        <row r="336">
          <cell r="B336" t="str">
            <v>m_Unsettled transactions at settlement price</v>
          </cell>
          <cell r="C336" t="str">
            <v xml:space="preserve">Lending to central governmnents </v>
          </cell>
        </row>
        <row r="337">
          <cell r="B337" t="str">
            <v>m_Unused amounts reversed during the period (flow)</v>
          </cell>
          <cell r="C337" t="str">
            <v>Lending to central governmnents and Central Banks</v>
          </cell>
        </row>
        <row r="338">
          <cell r="B338" t="str">
            <v>m_Valuation gains and losses taken to equity (flow)</v>
          </cell>
          <cell r="C338" t="str">
            <v>lending to financial corporate</v>
          </cell>
        </row>
        <row r="339">
          <cell r="B339" t="str">
            <v>m_Value adjustments and provision associated with the original exposure</v>
          </cell>
          <cell r="C339" t="str">
            <v>Lending to institutions</v>
          </cell>
        </row>
        <row r="340">
          <cell r="B340" t="str">
            <v>m_Value adjustments and provision associated with the original exposure (CR SA)</v>
          </cell>
          <cell r="C340" t="str">
            <v>Lending to MDBs</v>
          </cell>
        </row>
        <row r="341">
          <cell r="B341" t="str">
            <v>m_Value adjustments and provision associated with the original exposure (CR SEC SA)</v>
          </cell>
          <cell r="C341" t="str">
            <v>lending to non financial corporate</v>
          </cell>
        </row>
        <row r="342">
          <cell r="B342" t="str">
            <v>m_Value adjustments and provisions (CR SEC Details)</v>
          </cell>
          <cell r="C342" t="str">
            <v>lending to non financial corporate_other than SME</v>
          </cell>
        </row>
        <row r="343">
          <cell r="B343" t="str">
            <v>m_Value adjustments due to the requirements for prudent valuation</v>
          </cell>
          <cell r="C343" t="str">
            <v>lending to non financial corporate_SME</v>
          </cell>
        </row>
        <row r="344">
          <cell r="B344" t="str">
            <v>m_Value adjustments recorded directly to the income statement (flow)</v>
          </cell>
          <cell r="C344" t="str">
            <v>Lending to PSEs</v>
          </cell>
        </row>
        <row r="345">
          <cell r="B345" t="str">
            <v>m_Value used for FX risk purposes</v>
          </cell>
          <cell r="C345" t="str">
            <v>Lending to PSEs_guaranteed by central government</v>
          </cell>
        </row>
        <row r="346">
          <cell r="B346" t="str">
            <v>m_Value used for MKR purpose, gross (MKR SA COM)</v>
          </cell>
          <cell r="C346" t="str">
            <v>Lending to PSEs_treated as a sovereign</v>
          </cell>
        </row>
        <row r="347">
          <cell r="B347" t="str">
            <v>m_Value used for MKR purpose, gross (MKR SA CTP)</v>
          </cell>
          <cell r="C347" t="str">
            <v>Lending to PSEs_ NOT treated as a sovereign</v>
          </cell>
        </row>
        <row r="348">
          <cell r="B348" t="str">
            <v>m_Value used for MKR purpose, gross (MKR SA EQU)</v>
          </cell>
          <cell r="C348" t="str">
            <v>Lending to regional governments and local authorities treated as sovereigns</v>
          </cell>
        </row>
        <row r="349">
          <cell r="B349" t="str">
            <v>m_Value used for MKR purpose, gross (MKR SA FX)</v>
          </cell>
          <cell r="C349" t="str">
            <v>Lending to regional governments, MDB, international organisations and PSE not trated as sovereigns;  of which</v>
          </cell>
        </row>
        <row r="350">
          <cell r="B350" t="str">
            <v>m_Value used for MKR purpose, gross (MKR SA SEC)</v>
          </cell>
          <cell r="C350" t="str">
            <v>Liabilities other than Derivatives, Deposits, Debt securities issued, Other financial liabilities</v>
          </cell>
        </row>
        <row r="351">
          <cell r="B351" t="str">
            <v>m_Value used for MKR purpose, gross (MKR SA TDI)</v>
          </cell>
          <cell r="C351" t="str">
            <v>Liabilities other than Derivatives, Short positions, Deposits, Debt securities issued, Other financial liabilities, Fair value changes of the hedged items in portfolio hedge of interest rate risk, Provisions, Tax liabilities, Share capital repayable on de</v>
          </cell>
        </row>
        <row r="352">
          <cell r="B352" t="str">
            <v>m_Value used for MKR purpose, net (MKR SA COM)</v>
          </cell>
          <cell r="C352" t="str">
            <v>Liabilities other than Short positions, Deposits, Debt securities issued, Other financial liabilities</v>
          </cell>
        </row>
        <row r="353">
          <cell r="B353" t="str">
            <v>m_Value used for MKR purpose, net (MKR SA CTP)</v>
          </cell>
          <cell r="C353" t="str">
            <v>Loan commitments given</v>
          </cell>
        </row>
        <row r="354">
          <cell r="B354" t="str">
            <v>m_Value used for MKR purpose, net (MKR SA EQU)</v>
          </cell>
          <cell r="C354" t="str">
            <v>Loan Commitments given, Other Commitments given</v>
          </cell>
        </row>
        <row r="355">
          <cell r="B355" t="str">
            <v>m_Value used for MKR purpose, net (MKR SA FX)</v>
          </cell>
          <cell r="C355" t="str">
            <v>Loan commitments received</v>
          </cell>
        </row>
        <row r="356">
          <cell r="B356" t="str">
            <v>m_Value used for MKR purpose, net (MKR SA SEC)</v>
          </cell>
          <cell r="C356" t="str">
            <v>Loan commitments received, Financial guarantees received, Other commitments received</v>
          </cell>
        </row>
        <row r="357">
          <cell r="B357" t="str">
            <v>m_Value used for MKR purpose, net (MKR SA TDI)</v>
          </cell>
          <cell r="C357" t="str">
            <v>Loans and advances</v>
          </cell>
        </row>
        <row r="358">
          <cell r="B358" t="str">
            <v>m_Value used for MKR purpose, net, weighted after cap (MKR SA CTP)</v>
          </cell>
          <cell r="C358" t="str">
            <v>Loans and advances. Advances that are not loans</v>
          </cell>
        </row>
        <row r="359">
          <cell r="B359" t="str">
            <v>m_Value used for MKR purpose, net, weighted after cap (MKR SA SEC)</v>
          </cell>
          <cell r="C359" t="str">
            <v>Loans and advances. On demand [call] and short notice [current account]</v>
          </cell>
        </row>
        <row r="360">
          <cell r="B360" t="str">
            <v>m_Value used for MKR purpose, net, weighted before cap (MKR SA CTP)</v>
          </cell>
          <cell r="C360" t="str">
            <v>Loans and advances. Term loans. Finance leases</v>
          </cell>
        </row>
        <row r="361">
          <cell r="B361" t="str">
            <v>m_Value used for MKR purpose, net, weighted before cap (MKR SA SEC)</v>
          </cell>
          <cell r="C361" t="str">
            <v>Loans and advances. Term loans. Other than Trade receivables, Finance leases, Reverse repurchase loans</v>
          </cell>
        </row>
        <row r="362">
          <cell r="B362" t="str">
            <v>m_Value used for MKR purpose, subject to capital charge (MKR SA COM)</v>
          </cell>
          <cell r="C362" t="str">
            <v>Loans and advances. Term loans. Reverse repurchase loans</v>
          </cell>
        </row>
        <row r="363">
          <cell r="B363" t="str">
            <v>m_Value used for MKR purpose, subject to capital charge (MKR SA EQU)</v>
          </cell>
          <cell r="C363" t="str">
            <v>Loans and advances. Term loans.Trade receivables</v>
          </cell>
        </row>
        <row r="364">
          <cell r="B364" t="str">
            <v>m_Value used for MKR purpose, subject to capital charge (MKR SA FX)</v>
          </cell>
          <cell r="C364" t="str">
            <v>Loans and commitments to principal shareholders and managers[Country especific_FR]</v>
          </cell>
        </row>
        <row r="365">
          <cell r="B365" t="str">
            <v>m_Value used for MKR purpose, subject to capital charge (MKR SA TDI)</v>
          </cell>
          <cell r="C365" t="str">
            <v>Loss events</v>
          </cell>
        </row>
        <row r="366">
          <cell r="B366" t="str">
            <v>m_Value used for MKR purpose, to be deducted from own funds (MKR SA CTP)</v>
          </cell>
          <cell r="C366" t="str">
            <v>Losses</v>
          </cell>
        </row>
        <row r="367">
          <cell r="B367" t="str">
            <v>m_Value used for MKR purpose, to be deducted from own funds (MKR SA SEC)</v>
          </cell>
          <cell r="C367" t="str">
            <v>Losses other comprehensive income</v>
          </cell>
        </row>
        <row r="368">
          <cell r="B368" t="str">
            <v>m_Value used for MKR purposes</v>
          </cell>
          <cell r="C368" t="str">
            <v>Main categories that generate fixed overheads</v>
          </cell>
        </row>
        <row r="369">
          <cell r="B369" t="str">
            <v>m_Waived amount</v>
          </cell>
          <cell r="C369" t="str">
            <v>Main categories that generate operational risk under AMA</v>
          </cell>
        </row>
        <row r="370">
          <cell r="B370" t="str">
            <v>m_Weighted CTP value used for MKR purposes after CAP</v>
          </cell>
          <cell r="C370" t="str">
            <v>Main categories that generate operational risk under BIA, ASA and TSA</v>
          </cell>
        </row>
        <row r="371">
          <cell r="B371" t="str">
            <v>m_Weighted CTP value used for MKR purposes before CAP</v>
          </cell>
          <cell r="C371" t="str">
            <v>Main categories that generate operational risk under BIA, ASA, TSA and AMA</v>
          </cell>
        </row>
        <row r="372">
          <cell r="B372" t="str">
            <v>m_Weighted securitisation value used for MKR purposes after CAP</v>
          </cell>
          <cell r="C372" t="str">
            <v>Main category</v>
          </cell>
        </row>
        <row r="373">
          <cell r="B373" t="str">
            <v>m_Weighted securitisation value used for MKR purposes before CAP</v>
          </cell>
          <cell r="C373" t="str">
            <v>Material losses</v>
          </cell>
        </row>
        <row r="374">
          <cell r="B374" t="str">
            <v>m_Write-offs for defaults observed during the period (flow)</v>
          </cell>
          <cell r="C374" t="str">
            <v>Memorandum item: Own funds relevant to determine the excess on limits for qualified participating interest in non financial institutions[Country especific_PT]</v>
          </cell>
        </row>
        <row r="375">
          <cell r="B375" t="str">
            <v>Net positions long</v>
          </cell>
          <cell r="C375" t="str">
            <v>Memorandum item: Own funds relevant to determine the excess on limits for tangible fixed assets (real estate) hold in repayment of credit granted by the institution[Country especific_PT]</v>
          </cell>
        </row>
        <row r="376">
          <cell r="B376" t="str">
            <v>Net positions short</v>
          </cell>
          <cell r="C376" t="str">
            <v>Minority interests computable according to CRD which are not eligible according to CRR</v>
          </cell>
        </row>
        <row r="377">
          <cell r="B377" t="str">
            <v>p_Applicable factor</v>
          </cell>
          <cell r="C377" t="str">
            <v>Mortgage</v>
          </cell>
        </row>
        <row r="378">
          <cell r="B378" t="str">
            <v>p_Applicable limit for institutions</v>
          </cell>
          <cell r="C378" t="str">
            <v>Negative goodwill</v>
          </cell>
        </row>
        <row r="379">
          <cell r="B379" t="str">
            <v>p_Average risk weight</v>
          </cell>
          <cell r="C379" t="str">
            <v>Non credit-obligation assets</v>
          </cell>
        </row>
        <row r="380">
          <cell r="B380" t="str">
            <v>p_Capital buffer</v>
          </cell>
          <cell r="C380" t="str">
            <v>Non-ABCP programmes</v>
          </cell>
        </row>
        <row r="381">
          <cell r="B381" t="str">
            <v>p_Capital ratio</v>
          </cell>
          <cell r="C381" t="str">
            <v>Non-collateralized</v>
          </cell>
        </row>
        <row r="382">
          <cell r="B382" t="str">
            <v>p_Conversion factor applied to revolving securitisation</v>
          </cell>
          <cell r="C382" t="str">
            <v>Non-material losses</v>
          </cell>
        </row>
        <row r="383">
          <cell r="B383" t="str">
            <v>p_ELGD</v>
          </cell>
          <cell r="C383" t="str">
            <v>Non-trading book exposures</v>
          </cell>
        </row>
        <row r="384">
          <cell r="B384" t="str">
            <v>p_Exposure weighted average LGD</v>
          </cell>
          <cell r="C384" t="str">
            <v>Not applicable</v>
          </cell>
        </row>
        <row r="385">
          <cell r="B385" t="str">
            <v>p_LGD</v>
          </cell>
          <cell r="C385" t="str">
            <v>N-th to default credit derivatives</v>
          </cell>
        </row>
        <row r="386">
          <cell r="B386" t="str">
            <v>p_Own funds requirements before securitisation (Kirb)</v>
          </cell>
          <cell r="C386" t="str">
            <v>Nth to default credit derivatives which can be subject to TDI market risk requirements</v>
          </cell>
        </row>
        <row r="387">
          <cell r="B387" t="str">
            <v>p_PD assigned to the obligor grade or pool</v>
          </cell>
          <cell r="C387" t="str">
            <v>of which hidden reserves[Country especific_AT]</v>
          </cell>
        </row>
        <row r="388">
          <cell r="B388" t="str">
            <v xml:space="preserve">p_Percentage for calculating the limit for grandfathering of instruments not consituting State aid </v>
          </cell>
          <cell r="C388" t="str">
            <v>of which participationcapital with obligation of subsequent paymant of dividends[Country especific_AT]</v>
          </cell>
        </row>
        <row r="389">
          <cell r="B389" t="str">
            <v>p_Percentage for calculating transitional adjustments</v>
          </cell>
          <cell r="C389" t="str">
            <v>of which: Amount of own funds which is used for definition of LEs according to § 27 BWG[Country especific_AT]</v>
          </cell>
        </row>
        <row r="390">
          <cell r="B390" t="str">
            <v>p_Percentage for calculating transitional adjustments limits</v>
          </cell>
          <cell r="C390" t="str">
            <v>Of which: Effect of the transitory increase of limits for Additional Own Funds[Country especific]</v>
          </cell>
        </row>
        <row r="391">
          <cell r="B391" t="str">
            <v>p_Percentage for calculating transitional adjustments limits to AT1</v>
          </cell>
          <cell r="C391" t="str">
            <v>Of which: Effect of the transitory increase of limits for Additional Own Funds[Country especific_ES]</v>
          </cell>
        </row>
        <row r="392">
          <cell r="B392" t="str">
            <v>p_Percentage for calculating transitional adjustments limits to CET1</v>
          </cell>
          <cell r="C392" t="str">
            <v>Of which: Excess of drawings over profits for partnerships, LLPs and sole traders[Country especific_UK]</v>
          </cell>
        </row>
        <row r="393">
          <cell r="B393" t="str">
            <v>p_Percentage for calculating transitional adjustments limits to CET1 10% and 15% thresholds</v>
          </cell>
          <cell r="C393" t="str">
            <v>Of which: Excess trading book position[Country especific_UK]</v>
          </cell>
        </row>
        <row r="394">
          <cell r="B394" t="str">
            <v>p_Percentage for calculating transitional adjustments limits to T2</v>
          </cell>
          <cell r="C394" t="str">
            <v>of which: Gross amount of Fondos de la Obra Social of savings banks and cooperative banks that are not eligible any more[Country especific_ES]</v>
          </cell>
        </row>
        <row r="395">
          <cell r="B395" t="str">
            <v>p_Percentage of participation of the reporting institution in the securitisation</v>
          </cell>
          <cell r="C395" t="str">
            <v>Of which: Other and country specific value adjustments and provisions included in the calculation of the IRB provision excess (+) / shortfall [Country especific]</v>
          </cell>
        </row>
        <row r="396">
          <cell r="B396" t="str">
            <v>p_Percentage of retention of securitisations at reporting date</v>
          </cell>
          <cell r="C396" t="str">
            <v>of which: RWA of those assets that are used as the basis for the computation of general provision in SA[Country especific_ES]</v>
          </cell>
        </row>
        <row r="397">
          <cell r="B397" t="str">
            <v>p_Share of eligible capital</v>
          </cell>
          <cell r="C397" t="str">
            <v>of which: Value of fund assets according to § 3 par. 4 BWG[Country especific_AT]</v>
          </cell>
        </row>
        <row r="398">
          <cell r="B398" t="str">
            <v>p_Share of equity interest</v>
          </cell>
          <cell r="C398" t="str">
            <v>Other off-balance sheet items</v>
          </cell>
        </row>
        <row r="399">
          <cell r="B399" t="str">
            <v>p_Share of ownership instruments</v>
          </cell>
          <cell r="C399" t="str">
            <v>Off balance sheet exposures subject to credit risk excluding instruments subject to securitisation credit risk treatment</v>
          </cell>
        </row>
        <row r="400">
          <cell r="B400" t="str">
            <v>p_Share of voting rights</v>
          </cell>
          <cell r="C400" t="str">
            <v>Off balance sheet instruments</v>
          </cell>
        </row>
        <row r="401">
          <cell r="B401" t="str">
            <v>p_SVaR Multiplication factor</v>
          </cell>
          <cell r="C401" t="str">
            <v>Off balance sheet instruments. 0%CCF in the RSA</v>
          </cell>
        </row>
        <row r="402">
          <cell r="B402" t="str">
            <v>p_VaR Multiplication factor</v>
          </cell>
          <cell r="C402" t="str">
            <v>Off balance sheet instruments. 100%CCF in the RSA</v>
          </cell>
        </row>
        <row r="403">
          <cell r="B403" t="str">
            <v>q[AP]_Approach used for the securitised exposures</v>
          </cell>
          <cell r="C403" t="str">
            <v>Off balance sheet instruments. 20%CCF in the RSA</v>
          </cell>
        </row>
        <row r="404">
          <cell r="B404" t="str">
            <v>q[BT]_Group or individual connected client</v>
          </cell>
          <cell r="C404" t="str">
            <v>Off balance sheet instruments. 50%CCF in the RSA</v>
          </cell>
        </row>
        <row r="405">
          <cell r="B405" t="str">
            <v>q[BT]_Transaction where there is an exposure to underlying assets</v>
          </cell>
          <cell r="C405" t="str">
            <v>Off balance sheet instruments. UCC. Credit cards</v>
          </cell>
        </row>
        <row r="406">
          <cell r="B406" t="str">
            <v>q[CG]_Accounting treatment of the securitisation</v>
          </cell>
          <cell r="C406" t="str">
            <v>Off balance sheet instruments. UCC. Non credit cards</v>
          </cell>
        </row>
        <row r="407">
          <cell r="B407" t="str">
            <v>q[CT]_Sector of the counterparty</v>
          </cell>
          <cell r="C407" t="str">
            <v>Off-balance sheet items: of which</v>
          </cell>
        </row>
        <row r="408">
          <cell r="B408" t="str">
            <v>q[GA]_Country of origin of the ultimate underlying of the transaction</v>
          </cell>
          <cell r="C408" t="str">
            <v>Off-balance sheet exposures subject to credit risk</v>
          </cell>
        </row>
        <row r="409">
          <cell r="B409" t="str">
            <v>q[GA]_Jurisdiction of incorporation</v>
          </cell>
          <cell r="C409" t="str">
            <v>Off-balance sheet exposures subject to credit risk, Loan commitments received, Financial guarantees received, Other commitments received</v>
          </cell>
        </row>
        <row r="410">
          <cell r="B410" t="str">
            <v>q[GA]_Residence of entities within the scope of consolidation</v>
          </cell>
          <cell r="C410" t="str">
            <v>On and off-balance sheet exposures subject to credit risk excluding instruments subject to securitisation credit risk treatment</v>
          </cell>
        </row>
        <row r="411">
          <cell r="B411" t="str">
            <v>q[GA]_Residence of the obligor</v>
          </cell>
          <cell r="C411" t="str">
            <v>On balance sheet exposures subject to credit risk excluding instruments subject to securitisation credit risk treatment</v>
          </cell>
        </row>
        <row r="412">
          <cell r="B412" t="str">
            <v>q[NAC]_Sector</v>
          </cell>
          <cell r="C412" t="str">
            <v>On balance sheet instruments</v>
          </cell>
        </row>
        <row r="413">
          <cell r="B413" t="str">
            <v>q[NACE]_Sector of the counterparty</v>
          </cell>
          <cell r="C413" t="str">
            <v>Operational losses</v>
          </cell>
        </row>
        <row r="414">
          <cell r="B414" t="str">
            <v>q[RP]_Group structure</v>
          </cell>
          <cell r="C414" t="str">
            <v>Options  which can be subject to EQU market risk requirements</v>
          </cell>
        </row>
        <row r="415">
          <cell r="B415" t="str">
            <v>q[RP]_Related parties/Relationships</v>
          </cell>
          <cell r="C415" t="str">
            <v>Options  which can be subject to TDI market risk requirements</v>
          </cell>
        </row>
        <row r="416">
          <cell r="B416" t="str">
            <v>q[RSP]_Role in the securitisation process</v>
          </cell>
          <cell r="C416" t="str">
            <v>Options which can be subject to COM market risk requirements</v>
          </cell>
        </row>
        <row r="417">
          <cell r="B417" t="str">
            <v>q[RTT]_Type of risk transfer</v>
          </cell>
          <cell r="C417" t="str">
            <v>OTC Derivative instruments, Securities financing transactions</v>
          </cell>
        </row>
        <row r="418">
          <cell r="B418" t="str">
            <v>q[UES]_Type of underlying</v>
          </cell>
          <cell r="C418" t="str">
            <v>OTC-Derivatives excluding Contractual Cross Product Netting</v>
          </cell>
        </row>
        <row r="419">
          <cell r="B419" t="str">
            <v>q[UES]_Type of underlying (Securitisation/Re-securitisation)</v>
          </cell>
          <cell r="C419" t="str">
            <v>OTC-Securities financing transactions  excluding Contractual Cross Product Netting</v>
          </cell>
        </row>
        <row r="420">
          <cell r="B420" t="str">
            <v>s_Accounting consolidation</v>
          </cell>
          <cell r="C420" t="str">
            <v>Other (country specific Original Own Funds)[Country especific]</v>
          </cell>
        </row>
        <row r="421">
          <cell r="B421" t="str">
            <v>s_Accounting standard</v>
          </cell>
          <cell r="C421" t="str">
            <v>Other (ES ded)[Country especific_ES]</v>
          </cell>
        </row>
        <row r="422">
          <cell r="B422" t="str">
            <v>s_Code of the originator of the securitisation</v>
          </cell>
          <cell r="C422" t="str">
            <v>Other (ES)[Country especific_ES]</v>
          </cell>
        </row>
        <row r="423">
          <cell r="B423" t="str">
            <v>s_Compliance with the retention requirement</v>
          </cell>
          <cell r="C423" t="str">
            <v>Other [country specific deductions to Original Own Funds][Country especific]</v>
          </cell>
        </row>
        <row r="424">
          <cell r="B424" t="str">
            <v>s_Derivative treatment</v>
          </cell>
          <cell r="C424" t="str">
            <v>Other adjustments made to minority interests transferred to additional own funds[Country especific_ES]</v>
          </cell>
        </row>
        <row r="425">
          <cell r="B425" t="str">
            <v>s_Group or individual</v>
          </cell>
          <cell r="C425" t="str">
            <v>Other adjustments to minority interests transferred to core additional own funds[Country especific_ES]</v>
          </cell>
        </row>
        <row r="426">
          <cell r="B426" t="str">
            <v>s_Institution business model</v>
          </cell>
          <cell r="C426" t="str">
            <v>Other adjustments to valuation differences affecting the eligible reserves transferred to core additional own funds[Country especific]</v>
          </cell>
        </row>
        <row r="427">
          <cell r="B427" t="str">
            <v>s_Institution company structure</v>
          </cell>
          <cell r="C427" t="str">
            <v>Other and transitional risk exposures</v>
          </cell>
        </row>
        <row r="428">
          <cell r="B428" t="str">
            <v>s_Internal code of the securitisation</v>
          </cell>
          <cell r="C428" t="str">
            <v>Other assets  belonging to the banking book</v>
          </cell>
        </row>
        <row r="429">
          <cell r="B429" t="str">
            <v>s_Name of counterparty</v>
          </cell>
          <cell r="C429" t="str">
            <v>Other assets and liabilities which can be subject to EQU market risk requirements</v>
          </cell>
        </row>
        <row r="430">
          <cell r="B430" t="str">
            <v>s_Name of entity</v>
          </cell>
          <cell r="C430" t="str">
            <v>Other Commitments given</v>
          </cell>
        </row>
        <row r="431">
          <cell r="B431" t="str">
            <v>s_Name of Holding entity</v>
          </cell>
          <cell r="C431" t="str">
            <v xml:space="preserve">Other Commitments Received </v>
          </cell>
        </row>
        <row r="432">
          <cell r="B432" t="str">
            <v>s_Name of Investee</v>
          </cell>
          <cell r="C432" t="str">
            <v>Other country specific deductions from Original and Additional Own Funds[Country especific_CY]</v>
          </cell>
        </row>
        <row r="433">
          <cell r="B433" t="str">
            <v>s_Prudential consolidation</v>
          </cell>
          <cell r="C433" t="str">
            <v>Other financial liabilities</v>
          </cell>
        </row>
        <row r="434">
          <cell r="B434" t="str">
            <v>s_Reporting calculation method</v>
          </cell>
          <cell r="C434" t="str">
            <v>Other items [Country especific]</v>
          </cell>
        </row>
        <row r="435">
          <cell r="B435" t="str">
            <v>s_Reporting level</v>
          </cell>
          <cell r="C435" t="str">
            <v>Other operating</v>
          </cell>
        </row>
        <row r="436">
          <cell r="B436" t="str">
            <v xml:space="preserve">s_Scope of data (levels of consolidation code) </v>
          </cell>
          <cell r="C436" t="str">
            <v>Other operating. Generated by tangible assets. Changes in fair value</v>
          </cell>
        </row>
        <row r="437">
          <cell r="B437" t="str">
            <v>s_Solvency treatment of the securitisation</v>
          </cell>
          <cell r="C437" t="str">
            <v xml:space="preserve">Other operating. Generated by tangible assets. Other than changes in fair value  </v>
          </cell>
        </row>
        <row r="438">
          <cell r="B438" t="str">
            <v>s_Type of connection</v>
          </cell>
          <cell r="C438" t="str">
            <v xml:space="preserve">Other operating. Other than generated by tangible assets  </v>
          </cell>
        </row>
        <row r="439">
          <cell r="B439" t="str">
            <v>s_Type of retention applied</v>
          </cell>
          <cell r="C439" t="str">
            <v>Other reserves</v>
          </cell>
        </row>
        <row r="440">
          <cell r="B440" t="str">
            <v>Total own funds requirements for specific risk</v>
          </cell>
          <cell r="C440" t="str">
            <v>Other Reserves. Other than Reserves or accumulated losses of investments in subsidaries, joint ventures and associates</v>
          </cell>
        </row>
        <row r="441">
          <cell r="C441" t="str">
            <v>Other Reserves. Reserves or accumulated losses of investments in subsidaries, joint ventures and associates</v>
          </cell>
        </row>
        <row r="442">
          <cell r="C442" t="str">
            <v>Other valuation differences affecting the eligible reserves[Country especific]</v>
          </cell>
        </row>
        <row r="443">
          <cell r="C443" t="str">
            <v>Own debt instruments issued</v>
          </cell>
        </row>
        <row r="444">
          <cell r="C444" t="str">
            <v>Own equity instruments issued</v>
          </cell>
        </row>
        <row r="445">
          <cell r="C445" t="str">
            <v>Own equity instruments issued and indirect holdings of own instruments</v>
          </cell>
        </row>
        <row r="446">
          <cell r="C446" t="str">
            <v>Own equity instruments issued, indirect holdings of own instruments, synthetic holdings of own instruments</v>
          </cell>
        </row>
        <row r="447">
          <cell r="C447" t="str">
            <v>Own equity instruments issued, Own debt instruments issued</v>
          </cell>
        </row>
        <row r="448">
          <cell r="C448" t="str">
            <v>Own equity instruments issued, Own debt instruments issued, indirect holdings of own instruments, synthetic holdings of own instruments</v>
          </cell>
        </row>
        <row r="449">
          <cell r="C449" t="str">
            <v>Own funds Items</v>
          </cell>
        </row>
        <row r="450">
          <cell r="C450" t="str">
            <v>Possible losses; (-) minority interest; prudential filters not listed above[Country especific_BE]</v>
          </cell>
        </row>
        <row r="451">
          <cell r="C451" t="str">
            <v>Prepayments and accrued income</v>
          </cell>
        </row>
        <row r="452">
          <cell r="C452" t="str">
            <v>Profit or loss</v>
          </cell>
        </row>
        <row r="453">
          <cell r="C453" t="str">
            <v>Profit or loss before tax from continuing operations</v>
          </cell>
        </row>
        <row r="454">
          <cell r="C454" t="str">
            <v xml:space="preserve">Profit or loss before tax from discontinued operations </v>
          </cell>
        </row>
        <row r="455">
          <cell r="C455" t="str">
            <v>Profit or loss before tax from extraordinary operations</v>
          </cell>
        </row>
        <row r="456">
          <cell r="C456" t="str">
            <v>Profit or loss from continuing operations</v>
          </cell>
        </row>
        <row r="457">
          <cell r="C457" t="str">
            <v xml:space="preserve">Profit or loss from discontinued operations  </v>
          </cell>
        </row>
        <row r="458">
          <cell r="C458" t="str">
            <v>Profit or loss from extraordinary operations</v>
          </cell>
        </row>
        <row r="459">
          <cell r="C459" t="str">
            <v>Profit or loss other comprehensive income</v>
          </cell>
        </row>
        <row r="460">
          <cell r="C460" t="str">
            <v>Profit or loss, Profit or loss other comprehensive income</v>
          </cell>
        </row>
        <row r="461">
          <cell r="C461" t="str">
            <v>Provisions</v>
          </cell>
        </row>
        <row r="462">
          <cell r="C462" t="str">
            <v>Provisions. Employee benefits</v>
          </cell>
        </row>
        <row r="463">
          <cell r="C463" t="str">
            <v>Provisions. Off-balance sheet items subject to credit risk</v>
          </cell>
        </row>
        <row r="464">
          <cell r="C464" t="str">
            <v>Provisions. Other employee benefits</v>
          </cell>
        </row>
        <row r="465">
          <cell r="C465" t="str">
            <v>Provisions. Other than Employee benefits, Restructuring, Pending legal issues and tax litigation, Off-balance sheet items subject to credit risk</v>
          </cell>
        </row>
        <row r="466">
          <cell r="C466" t="str">
            <v>Provisions. Other than Off-balance sheet items subject to credit risk</v>
          </cell>
        </row>
        <row r="467">
          <cell r="C467" t="str">
            <v>Provisions. Pending legal issues and tax litigation</v>
          </cell>
        </row>
        <row r="468">
          <cell r="C468" t="str">
            <v>Provisions. Pensions and other post retirement benefit obligations</v>
          </cell>
        </row>
        <row r="469">
          <cell r="C469" t="str">
            <v>Provisions. Restructuring</v>
          </cell>
        </row>
        <row r="470">
          <cell r="C470" t="str">
            <v>Real estate. Commercial</v>
          </cell>
        </row>
        <row r="471">
          <cell r="C471" t="str">
            <v>Reciprocal cross-holdings[Country especific_UK]</v>
          </cell>
        </row>
        <row r="472">
          <cell r="C472" t="str">
            <v>Regulatory adjustments. CET1</v>
          </cell>
        </row>
        <row r="473">
          <cell r="C473" t="str">
            <v>Regulatory adjustments. T1</v>
          </cell>
        </row>
        <row r="474">
          <cell r="C474" t="str">
            <v>Regulatory adjustments. Tier1- fully phased-in definition</v>
          </cell>
        </row>
        <row r="475">
          <cell r="C475" t="str">
            <v>Regulatory adjustments. T1. Regardgin own credit risk</v>
          </cell>
        </row>
        <row r="476">
          <cell r="C476" t="str">
            <v>Regulatory adjustments. T1. Regarding provisions</v>
          </cell>
        </row>
        <row r="477">
          <cell r="C477" t="str">
            <v>Regulatory adjustments. T1 transitional definition</v>
          </cell>
        </row>
        <row r="478">
          <cell r="C478" t="str">
            <v>Regulatory adjustments. Total capital</v>
          </cell>
        </row>
        <row r="479">
          <cell r="C479" t="str">
            <v>Relevant amounts for calculating the limits referred to in Article 452</v>
          </cell>
        </row>
        <row r="480">
          <cell r="C480" t="str">
            <v>Relevant indicator OPR</v>
          </cell>
        </row>
        <row r="481">
          <cell r="C481" t="str">
            <v>Relevant indicator OPR, Loan and advances</v>
          </cell>
        </row>
        <row r="482">
          <cell r="C482" t="str">
            <v>Re-Securitisation D</v>
          </cell>
        </row>
        <row r="483">
          <cell r="C483" t="str">
            <v>Re-Securitisation E</v>
          </cell>
        </row>
        <row r="484">
          <cell r="C484" t="str">
            <v>Reserves other than Share premium, Accumulated other comprehensive income, Retained earnings</v>
          </cell>
        </row>
        <row r="485">
          <cell r="C485" t="str">
            <v>retail exposures</v>
          </cell>
        </row>
        <row r="486">
          <cell r="C486" t="str">
            <v>retail exposures_Others</v>
          </cell>
        </row>
        <row r="487">
          <cell r="C487" t="str">
            <v>retail exposures_QRRE</v>
          </cell>
        </row>
        <row r="488">
          <cell r="C488" t="str">
            <v>retail exposures_SME</v>
          </cell>
        </row>
        <row r="489">
          <cell r="C489" t="str">
            <v>Retained earnings</v>
          </cell>
        </row>
        <row r="490">
          <cell r="C490" t="str">
            <v>Retained earnings, Revaluation reserves, Fair value reserves, Other reserves, First consolidation differences</v>
          </cell>
        </row>
        <row r="491">
          <cell r="C491" t="str">
            <v>Revaluation reserves</v>
          </cell>
        </row>
        <row r="492">
          <cell r="C492" t="str">
            <v>Revaluation reserves. Debt securities</v>
          </cell>
        </row>
        <row r="493">
          <cell r="C493" t="str">
            <v>Revaluation reserves. Equity instruments</v>
          </cell>
        </row>
        <row r="494">
          <cell r="C494" t="str">
            <v>Revaluation reserves. Other than Tangible assets, Equity instruments, Debt securities</v>
          </cell>
        </row>
        <row r="495">
          <cell r="C495" t="str">
            <v>Revaluation reserves. Tangible assets</v>
          </cell>
        </row>
        <row r="496">
          <cell r="C496" t="str">
            <v>Revolving securitisations with early amortisation</v>
          </cell>
        </row>
        <row r="497">
          <cell r="C497" t="str">
            <v>Right to reimbursement of the expediture required to settled a defined benefit obligation</v>
          </cell>
        </row>
        <row r="498">
          <cell r="C498" t="str">
            <v>RW_ &gt; 0 and ≤ 12%</v>
          </cell>
        </row>
        <row r="499">
          <cell r="C499" t="str">
            <v>RW_= 0%</v>
          </cell>
        </row>
        <row r="500">
          <cell r="C500" t="str">
            <v>RW_&gt; 100 and ≤ 425%</v>
          </cell>
        </row>
        <row r="501">
          <cell r="C501" t="str">
            <v>RW_&gt; 12 and ≤ 20%</v>
          </cell>
        </row>
        <row r="502">
          <cell r="C502" t="str">
            <v>RW_&gt; 20 and ≤ 50%</v>
          </cell>
        </row>
        <row r="503">
          <cell r="C503" t="str">
            <v>RW_&gt; 425 and ≤ 1250%</v>
          </cell>
        </row>
        <row r="504">
          <cell r="C504" t="str">
            <v>RW_&gt; 50 and ≤ 75%</v>
          </cell>
        </row>
        <row r="505">
          <cell r="C505" t="str">
            <v>RW_&gt; 75 and ≤ 100%</v>
          </cell>
        </row>
        <row r="506">
          <cell r="C506" t="str">
            <v>RW_Defaulted exposures</v>
          </cell>
        </row>
        <row r="507">
          <cell r="C507" t="str">
            <v>Savings banks and cooperatives Funds ("Obra Social")[Country especific_ES]</v>
          </cell>
        </row>
        <row r="508">
          <cell r="C508" t="str">
            <v>Schemes subject to look-through</v>
          </cell>
        </row>
        <row r="509">
          <cell r="C509" t="str">
            <v>Securities financing transactions</v>
          </cell>
        </row>
        <row r="510">
          <cell r="C510" t="str">
            <v>Securities financing transactions  excluding Contractual Cross Product Netting - Centrally cleared through a compliant CCP</v>
          </cell>
        </row>
        <row r="511">
          <cell r="C511" t="str">
            <v>Securities financing transactions  excluding Contractual Cross Product Netting - OTC</v>
          </cell>
        </row>
        <row r="512">
          <cell r="C512" t="str">
            <v>Securities financing transactions and Derivatives &amp; long settlement transactions</v>
          </cell>
        </row>
        <row r="513">
          <cell r="C513" t="str">
            <v>Securities financing transactions and Derivatives &amp; long settlement transactions under Contractual Cross Product Netting</v>
          </cell>
        </row>
        <row r="514">
          <cell r="C514" t="str">
            <v>Securities financing transactions excluding Contractual Cross Product Netting</v>
          </cell>
        </row>
        <row r="515">
          <cell r="C515" t="str">
            <v>Securities financing transactions_securities for securities</v>
          </cell>
        </row>
        <row r="516">
          <cell r="C516" t="str">
            <v>Securities financing transactions_securities for securities_repledged</v>
          </cell>
        </row>
        <row r="517">
          <cell r="C517" t="str">
            <v>Securities Financing Transactions covered by a netting agreement</v>
          </cell>
        </row>
        <row r="518">
          <cell r="C518" t="str">
            <v>Securities financing transactions not  covered by a netting agreement</v>
          </cell>
        </row>
        <row r="519">
          <cell r="C519" t="str">
            <v>Securitisation</v>
          </cell>
        </row>
        <row r="520">
          <cell r="C520" t="str">
            <v>Securitisation A</v>
          </cell>
        </row>
        <row r="521">
          <cell r="C521" t="str">
            <v>Securitisation B</v>
          </cell>
        </row>
        <row r="522">
          <cell r="C522" t="str">
            <v>Securitisation C</v>
          </cell>
        </row>
        <row r="523">
          <cell r="C523" t="str">
            <v>Securitisation debt instruments</v>
          </cell>
        </row>
        <row r="524">
          <cell r="C524" t="str">
            <v>Securitisation positions</v>
          </cell>
        </row>
        <row r="525">
          <cell r="C525" t="str">
            <v xml:space="preserve">Securitisation positions Off-balance sheet &amp; derivatives </v>
          </cell>
        </row>
        <row r="526">
          <cell r="C526" t="str">
            <v>Securitisation positions On-balance sheet</v>
          </cell>
        </row>
        <row r="527">
          <cell r="C527" t="str">
            <v>Securitised exposures</v>
          </cell>
        </row>
        <row r="528">
          <cell r="C528" t="str">
            <v xml:space="preserve">Securitised exposures Off-balance sheet &amp; derivatives </v>
          </cell>
        </row>
        <row r="529">
          <cell r="C529" t="str">
            <v>Securitised exposures On-balance sheet</v>
          </cell>
        </row>
        <row r="530">
          <cell r="C530" t="str">
            <v>Share of profit or loss</v>
          </cell>
        </row>
        <row r="531">
          <cell r="C531" t="str">
            <v>Share premium</v>
          </cell>
        </row>
        <row r="532">
          <cell r="C532" t="str">
            <v>Shares issued by the capitalisation of property revaluation reserve[Country especific_MT]</v>
          </cell>
        </row>
        <row r="533">
          <cell r="C533" t="str">
            <v>Shares issued by the capitalisation of property revaluation reserves[Country especific_MT]</v>
          </cell>
        </row>
        <row r="534">
          <cell r="C534" t="str">
            <v>Short positions</v>
          </cell>
        </row>
        <row r="535">
          <cell r="C535" t="str">
            <v>Sovereigns</v>
          </cell>
        </row>
        <row r="536">
          <cell r="C536" t="str">
            <v>Sovereigns</v>
          </cell>
        </row>
        <row r="537">
          <cell r="C537" t="str">
            <v>Specific countercyclical capital buffer</v>
          </cell>
        </row>
        <row r="538">
          <cell r="C538" t="str">
            <v>Subsidiary</v>
          </cell>
        </row>
        <row r="539">
          <cell r="C539" t="str">
            <v>Synthetic holdings of own instruments</v>
          </cell>
        </row>
        <row r="540">
          <cell r="C540" t="str">
            <v>T1 Capital items</v>
          </cell>
        </row>
        <row r="541">
          <cell r="C541" t="str">
            <v>T1 Capital items_fully phased-in</v>
          </cell>
        </row>
        <row r="542">
          <cell r="C542" t="str">
            <v>T1 Capital items_transitional</v>
          </cell>
        </row>
        <row r="543">
          <cell r="C543" t="str">
            <v>T2 Capital Items</v>
          </cell>
        </row>
        <row r="544">
          <cell r="C544" t="str">
            <v>Tangible assets</v>
          </cell>
        </row>
        <row r="545">
          <cell r="C545" t="str">
            <v>Tangible assets, Intangible assets</v>
          </cell>
        </row>
        <row r="546">
          <cell r="C546" t="str">
            <v>Tangible assets. Property</v>
          </cell>
        </row>
        <row r="547">
          <cell r="C547" t="str">
            <v xml:space="preserve">Tax assets </v>
          </cell>
        </row>
        <row r="548">
          <cell r="C548" t="str">
            <v>Tax from continuing operations</v>
          </cell>
        </row>
        <row r="549">
          <cell r="C549" t="str">
            <v xml:space="preserve">Tax from discontinued operations </v>
          </cell>
        </row>
        <row r="550">
          <cell r="C550" t="str">
            <v>Tax from extraordinary operations</v>
          </cell>
        </row>
        <row r="551">
          <cell r="C551" t="str">
            <v>Tax liabilities</v>
          </cell>
        </row>
        <row r="552">
          <cell r="C552" t="str">
            <v>Tax other comprehensive income</v>
          </cell>
        </row>
        <row r="553">
          <cell r="C553" t="str">
            <v>Thresholds to own funds deduction</v>
          </cell>
        </row>
        <row r="554">
          <cell r="C554" t="str">
            <v>Total additional assets to be included due to CRR 416 (4)</v>
          </cell>
        </row>
        <row r="555">
          <cell r="C555" t="str">
            <v>Total Capital items</v>
          </cell>
        </row>
        <row r="556">
          <cell r="C556" t="str">
            <v>Total Capital items_fully phased-in</v>
          </cell>
        </row>
        <row r="557">
          <cell r="C557" t="str">
            <v>Total Capital items_transitional</v>
          </cell>
        </row>
        <row r="558">
          <cell r="C558" t="str">
            <v>Total expected loss eligible for inclusion in the adjustment to capital in respect of the difference between expected loss and provisions (excluding equity expected loss amounts)</v>
          </cell>
        </row>
        <row r="559">
          <cell r="C559" t="str">
            <v>Total instruments for settlement/delivery</v>
          </cell>
        </row>
        <row r="560">
          <cell r="C560" t="str">
            <v>Total trading book exposures</v>
          </cell>
        </row>
        <row r="561">
          <cell r="C561" t="str">
            <v>Trade finance</v>
          </cell>
        </row>
        <row r="562">
          <cell r="C562" t="str">
            <v>Transitional adjustments. Additional filters and deductions</v>
          </cell>
        </row>
        <row r="563">
          <cell r="C563" t="str">
            <v>Transitional adjustments. Due to grandfathered Capital instruments</v>
          </cell>
        </row>
        <row r="564">
          <cell r="C564" t="str">
            <v>Transitional adjustments. Due to grandfathered Capital instruments. Instruments constituting state aid</v>
          </cell>
        </row>
        <row r="565">
          <cell r="C565" t="str">
            <v>Transitional adjustments. Due to grandfathered Capital instruments. Instruments not constituting state aid</v>
          </cell>
        </row>
        <row r="566">
          <cell r="C566" t="str">
            <v>Transitional adjustments. Due to grandfathered Capital instruments. Instruments not constituting state aid and limits excess</v>
          </cell>
        </row>
        <row r="567">
          <cell r="C567" t="str">
            <v>Transitional adjustments. Due to grandfathered Capital instruments. Limits excess</v>
          </cell>
        </row>
        <row r="568">
          <cell r="C568" t="str">
            <v>Transitional adjustments. Due to minority interests and equivalents</v>
          </cell>
        </row>
        <row r="569">
          <cell r="C569" t="str">
            <v>Transitional adjustments. Other than granfathered Capital instruments and minority interests and equivalents</v>
          </cell>
        </row>
        <row r="570">
          <cell r="C570" t="str">
            <v>Transitional adjustments. Total</v>
          </cell>
        </row>
        <row r="571">
          <cell r="C571" t="str">
            <v>Transititonal adjustments. Deductions</v>
          </cell>
        </row>
        <row r="572">
          <cell r="C572" t="str">
            <v>Translation differences included in consolidated reserves according to CRD which are not eligible according to CRR</v>
          </cell>
        </row>
        <row r="573">
          <cell r="C573" t="str">
            <v>Undistributable Reserves[Country especific_MT]</v>
          </cell>
        </row>
        <row r="574">
          <cell r="C574" t="str">
            <v>Unrealised net gains reported in the currency revaluation reserve[Country especific_MT]</v>
          </cell>
        </row>
        <row r="575">
          <cell r="C575" t="str">
            <v>Unrealised net losses reported in the currency revaluation reserve[Country especific_MT]</v>
          </cell>
        </row>
        <row r="576">
          <cell r="C576" t="str">
            <v>Valuation difference from defined benefit pension schemes. [Country especific_IE]</v>
          </cell>
        </row>
        <row r="577">
          <cell r="C577" t="str">
            <v>Valuation difference from equity-valuation of investments in corporates[Country especific_AT]</v>
          </cell>
        </row>
        <row r="578">
          <cell r="C578" t="str">
            <v>Valuation difference from equity-valuation of subsidiaries[Country especific_AT]</v>
          </cell>
        </row>
        <row r="579">
          <cell r="C579" t="str">
            <v>Valuation difference from the aggregation of Equity Capital and Holdings[Country especific_AT]</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fo"/>
      <sheetName val="IRC"/>
      <sheetName val="Securitisations"/>
      <sheetName val="Correlation trading portf"/>
      <sheetName val="Securitisations LSS"/>
      <sheetName val="Correlation trading portf LSS"/>
      <sheetName val="Securitisations wide"/>
      <sheetName val="Correlation trading portf wide "/>
      <sheetName val="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2">
          <cell r="C32" t="str">
            <v>Basel I</v>
          </cell>
        </row>
        <row r="33">
          <cell r="C33" t="str">
            <v>Basel II</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1"/>
      <sheetName val="Color code"/>
      <sheetName val="Analysis Matrix"/>
      <sheetName val="Analisys Matrix - Codes"/>
      <sheetName val="Hierarchies"/>
      <sheetName val="HierarchyMembers"/>
      <sheetName val="Members"/>
      <sheetName val="Dimensions"/>
      <sheetName val="Domains"/>
      <sheetName val="Tables"/>
      <sheetName val="Restrictions"/>
      <sheetName val="TableComponentMembers"/>
      <sheetName val="Hier.ApplTables"/>
      <sheetName val="Lists-Aux"/>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fo"/>
      <sheetName val="DefCap"/>
      <sheetName val="DefCapTier1"/>
      <sheetName val="DefCapTier23"/>
      <sheetName val="DefCapCalc"/>
      <sheetName val="DefCapCalcCOREP"/>
      <sheetName val="Leverage ratio"/>
      <sheetName val="Liquidity"/>
      <sheetName val="TB"/>
      <sheetName val="CCR"/>
      <sheetName val="CCR memo"/>
      <sheetName val="Securitisation"/>
      <sheetName val="OpRisk"/>
      <sheetName val="Smoothing MRC"/>
      <sheetName val="TB securitisation"/>
      <sheetName val="TB correlation trading"/>
      <sheetName val="TB securitisation LSS"/>
      <sheetName val="TB correlation trading LSS"/>
      <sheetName val="TB securitisation wide"/>
      <sheetName val="TB correlation trading wide"/>
      <sheetName val="Checks"/>
      <sheetName val="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row r="42">
          <cell r="C42">
            <v>1</v>
          </cell>
        </row>
        <row r="43">
          <cell r="C43">
            <v>2</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 details"/>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99.00"/>
      <sheetName val="T01.00"/>
      <sheetName val="T02.00"/>
      <sheetName val="T03.01"/>
      <sheetName val="T03.02"/>
      <sheetName val="T03.03"/>
      <sheetName val="T04.00"/>
      <sheetName val="T05.00"/>
      <sheetName val="T06.00"/>
      <sheetName val="T07.00"/>
      <sheetName val="T08.00"/>
      <sheetName val="Lists"/>
    </sheetNames>
    <sheetDataSet>
      <sheetData sheetId="0"/>
      <sheetData sheetId="1"/>
      <sheetData sheetId="2"/>
      <sheetData sheetId="3"/>
      <sheetData sheetId="4"/>
      <sheetData sheetId="5"/>
      <sheetData sheetId="6"/>
      <sheetData sheetId="7"/>
      <sheetData sheetId="8"/>
      <sheetData sheetId="9"/>
      <sheetData sheetId="10"/>
      <sheetData sheetId="11">
        <row r="2">
          <cell r="B2" t="str">
            <v>AUSTRIA</v>
          </cell>
        </row>
        <row r="3">
          <cell r="B3" t="str">
            <v>BELGIUM</v>
          </cell>
        </row>
        <row r="4">
          <cell r="B4" t="str">
            <v>BULGARIA</v>
          </cell>
        </row>
        <row r="5">
          <cell r="B5" t="str">
            <v>CROATIA</v>
          </cell>
        </row>
        <row r="6">
          <cell r="B6" t="str">
            <v>CYPRUS</v>
          </cell>
        </row>
        <row r="7">
          <cell r="B7" t="str">
            <v>CZECH REPUBLIC</v>
          </cell>
        </row>
        <row r="8">
          <cell r="B8" t="str">
            <v>DENMARK</v>
          </cell>
        </row>
        <row r="9">
          <cell r="B9" t="str">
            <v>ESTONIA</v>
          </cell>
        </row>
        <row r="10">
          <cell r="B10" t="str">
            <v>FINLAND</v>
          </cell>
        </row>
        <row r="11">
          <cell r="B11" t="str">
            <v>FRANCE</v>
          </cell>
        </row>
        <row r="12">
          <cell r="B12" t="str">
            <v>GERMANY</v>
          </cell>
        </row>
        <row r="13">
          <cell r="B13" t="str">
            <v>GREECE</v>
          </cell>
        </row>
        <row r="14">
          <cell r="B14" t="str">
            <v>HUNGARY</v>
          </cell>
        </row>
        <row r="15">
          <cell r="B15" t="str">
            <v>IRELAND</v>
          </cell>
        </row>
        <row r="16">
          <cell r="B16" t="str">
            <v>ITALY</v>
          </cell>
        </row>
        <row r="17">
          <cell r="B17" t="str">
            <v>LATVIA</v>
          </cell>
        </row>
        <row r="18">
          <cell r="B18" t="str">
            <v>LITHUANIA</v>
          </cell>
        </row>
        <row r="19">
          <cell r="B19" t="str">
            <v>LUXEMBOURG</v>
          </cell>
        </row>
        <row r="20">
          <cell r="B20" t="str">
            <v>MALTA</v>
          </cell>
        </row>
        <row r="21">
          <cell r="B21" t="str">
            <v>NETHERLANDS</v>
          </cell>
        </row>
        <row r="22">
          <cell r="B22" t="str">
            <v>POLAND</v>
          </cell>
        </row>
        <row r="23">
          <cell r="B23" t="str">
            <v>PORTUGAL</v>
          </cell>
        </row>
        <row r="24">
          <cell r="B24" t="str">
            <v>ROMANIA</v>
          </cell>
        </row>
        <row r="25">
          <cell r="B25" t="str">
            <v>SLOVAKIA</v>
          </cell>
        </row>
        <row r="26">
          <cell r="B26" t="str">
            <v>SLOVENIA</v>
          </cell>
        </row>
        <row r="27">
          <cell r="B27" t="str">
            <v>SPAIN</v>
          </cell>
        </row>
        <row r="28">
          <cell r="B28" t="str">
            <v>SWEDEN</v>
          </cell>
        </row>
        <row r="29">
          <cell r="B29" t="str">
            <v>UNITED KINGDOM</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ntents"/>
      <sheetName val="Key metrics"/>
      <sheetName val="KM1"/>
      <sheetName val="OV1"/>
      <sheetName val="Own funds"/>
      <sheetName val="CC1"/>
      <sheetName val="CC2"/>
      <sheetName val="MREL"/>
      <sheetName val="KM2"/>
      <sheetName val="Leverage ratio"/>
      <sheetName val="LR1"/>
      <sheetName val="LR2"/>
      <sheetName val="LR3"/>
      <sheetName val="Liquidity requirements"/>
      <sheetName val="LIQ1"/>
      <sheetName val="LIQ2"/>
      <sheetName val="Exposures to CR, DR, CQ"/>
      <sheetName val="CR1"/>
      <sheetName val="CR1-A"/>
      <sheetName val="CR2"/>
      <sheetName val="CQ1"/>
      <sheetName val="CQ4"/>
      <sheetName val="CQ5"/>
      <sheetName val="CQ7"/>
      <sheetName val="Exposures to counterparty CR"/>
      <sheetName val="CCR1"/>
      <sheetName val="CCR2"/>
      <sheetName val="CCR3"/>
      <sheetName val="CCR5"/>
      <sheetName val="CCR6"/>
      <sheetName val="CCR8"/>
      <sheetName val="Use of SA and IM for MR"/>
      <sheetName val="MR1"/>
      <sheetName val="ESG"/>
      <sheetName val="Credit quality"/>
      <sheetName val="Loans collateralised"/>
      <sheetName val="Alignment metrics"/>
      <sheetName val="Exposures to top firms"/>
      <sheetName val="Physical risk"/>
      <sheetName val="Physical risk(HUN)"/>
      <sheetName val="Physical risk(ALB)"/>
      <sheetName val="Physical risk(BGR)"/>
      <sheetName val="Physical risk(HRV)"/>
      <sheetName val="Physical risk(MDA)"/>
      <sheetName val="Physical risk(MNE)"/>
      <sheetName val="Physical risk(SRB)"/>
      <sheetName val="Physical risk(SVN)"/>
      <sheetName val="Physical risk(UKR)"/>
      <sheetName val="Physical risk(UZB)"/>
      <sheetName val="Physical risk(s999)"/>
      <sheetName val="Summary of GAR "/>
      <sheetName val="GAR assets"/>
      <sheetName val="GAR %"/>
      <sheetName val="BTAR"/>
      <sheetName val="Other mitigating actions"/>
    </sheetNames>
    <sheetDataSet>
      <sheetData sheetId="0">
        <row r="3">
          <cell r="B3" t="str">
            <v>30.06.2026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inta_Physical risk"/>
      <sheetName val="minta_Fizikai kockázatok"/>
      <sheetName val="magyar nuts kódok"/>
      <sheetName val="angol nuts kódok"/>
      <sheetName val="Config"/>
      <sheetName val="Fizikai kockázatok(HUN)"/>
      <sheetName val="Fizikai kockázatok(ALB)"/>
      <sheetName val="Fizikai kockázatok(BGR)"/>
      <sheetName val="Fizikai kockázatok(HRV)"/>
      <sheetName val="Fizikai kockázatok(MDA)"/>
      <sheetName val="Fizikai kockázatok(MNE)"/>
      <sheetName val="Fizikai kockázatok(RUS)"/>
      <sheetName val="Fizikai kockázatok(SRB)"/>
      <sheetName val="Fizikai kockázatok(SVN)"/>
      <sheetName val="Fizikai kockázatok(UKR)"/>
      <sheetName val="Fizikai kockázatok(UZB)"/>
      <sheetName val="Fizikai kockázatok(s999)"/>
      <sheetName val="Physical risk(HUN)"/>
      <sheetName val="Physical risk(ALB)"/>
      <sheetName val="Physical risk(BGR)"/>
      <sheetName val="Physical risk(HRV)"/>
      <sheetName val="Physical risk(MDA)"/>
      <sheetName val="Physical risk(MNE)"/>
      <sheetName val="Physical risk(RUS)"/>
      <sheetName val="Physical risk(SRB)"/>
      <sheetName val="Physical risk(SVN)"/>
      <sheetName val="Physical risk(UKR)"/>
      <sheetName val="Physical risk(UZB)"/>
      <sheetName val="Physical risk(s999)"/>
    </sheetNames>
    <sheetDataSet>
      <sheetData sheetId="0"/>
      <sheetData sheetId="1"/>
      <sheetData sheetId="2"/>
      <sheetData sheetId="3">
        <row r="1">
          <cell r="A1" t="str">
            <v>Ország (B6 cellába)</v>
          </cell>
          <cell r="C1" t="str">
            <v>rcp</v>
          </cell>
        </row>
        <row r="2">
          <cell r="A2" t="str">
            <v>Albania</v>
          </cell>
          <cell r="C2" t="str">
            <v>AL01</v>
          </cell>
        </row>
        <row r="3">
          <cell r="A3" t="str">
            <v>Albania</v>
          </cell>
          <cell r="C3" t="str">
            <v>AL02</v>
          </cell>
        </row>
        <row r="4">
          <cell r="A4" t="str">
            <v>Albania</v>
          </cell>
          <cell r="C4" t="str">
            <v>AL03</v>
          </cell>
        </row>
        <row r="5">
          <cell r="A5" t="str">
            <v>Bulgaria</v>
          </cell>
          <cell r="C5" t="str">
            <v>BG311</v>
          </cell>
        </row>
        <row r="6">
          <cell r="A6" t="str">
            <v>Bulgaria</v>
          </cell>
          <cell r="C6" t="str">
            <v>BG312</v>
          </cell>
        </row>
        <row r="7">
          <cell r="A7" t="str">
            <v>Bulgaria</v>
          </cell>
          <cell r="C7" t="str">
            <v>BG313</v>
          </cell>
        </row>
        <row r="8">
          <cell r="A8" t="str">
            <v>Bulgaria</v>
          </cell>
          <cell r="C8" t="str">
            <v>BG314</v>
          </cell>
        </row>
        <row r="9">
          <cell r="A9" t="str">
            <v>Bulgaria</v>
          </cell>
          <cell r="C9" t="str">
            <v>BG315</v>
          </cell>
        </row>
        <row r="10">
          <cell r="A10" t="str">
            <v>Bulgaria</v>
          </cell>
          <cell r="C10" t="str">
            <v>BG321</v>
          </cell>
        </row>
        <row r="11">
          <cell r="A11" t="str">
            <v>Bulgaria</v>
          </cell>
          <cell r="C11" t="str">
            <v>BG322</v>
          </cell>
        </row>
        <row r="12">
          <cell r="A12" t="str">
            <v>Bulgaria</v>
          </cell>
          <cell r="C12" t="str">
            <v>BG323</v>
          </cell>
        </row>
        <row r="13">
          <cell r="A13" t="str">
            <v>Bulgaria</v>
          </cell>
          <cell r="C13" t="str">
            <v>BG324</v>
          </cell>
        </row>
        <row r="14">
          <cell r="A14" t="str">
            <v>Bulgaria</v>
          </cell>
          <cell r="C14" t="str">
            <v>BG325</v>
          </cell>
        </row>
        <row r="15">
          <cell r="A15" t="str">
            <v>Bulgaria</v>
          </cell>
          <cell r="C15" t="str">
            <v>BG331</v>
          </cell>
        </row>
        <row r="16">
          <cell r="A16" t="str">
            <v>Bulgaria</v>
          </cell>
          <cell r="C16" t="str">
            <v>BG332</v>
          </cell>
        </row>
        <row r="17">
          <cell r="A17" t="str">
            <v>Bulgaria</v>
          </cell>
          <cell r="C17" t="str">
            <v>BG333</v>
          </cell>
        </row>
        <row r="18">
          <cell r="A18" t="str">
            <v>Bulgaria</v>
          </cell>
          <cell r="C18" t="str">
            <v>BG334</v>
          </cell>
        </row>
        <row r="19">
          <cell r="A19" t="str">
            <v>Bulgaria</v>
          </cell>
          <cell r="C19" t="str">
            <v>BG341</v>
          </cell>
        </row>
        <row r="20">
          <cell r="A20" t="str">
            <v>Bulgaria</v>
          </cell>
          <cell r="C20" t="str">
            <v>BG342</v>
          </cell>
        </row>
        <row r="21">
          <cell r="A21" t="str">
            <v>Bulgaria</v>
          </cell>
          <cell r="C21" t="str">
            <v>BG343</v>
          </cell>
        </row>
        <row r="22">
          <cell r="A22" t="str">
            <v>Bulgaria</v>
          </cell>
          <cell r="C22" t="str">
            <v>BG344</v>
          </cell>
        </row>
        <row r="23">
          <cell r="A23" t="str">
            <v>Bulgaria</v>
          </cell>
          <cell r="C23" t="str">
            <v>BG411</v>
          </cell>
        </row>
        <row r="24">
          <cell r="A24" t="str">
            <v>Bulgaria</v>
          </cell>
          <cell r="C24" t="str">
            <v>BG412</v>
          </cell>
        </row>
        <row r="25">
          <cell r="A25" t="str">
            <v>Bulgaria</v>
          </cell>
          <cell r="C25" t="str">
            <v>BG413</v>
          </cell>
        </row>
        <row r="26">
          <cell r="A26" t="str">
            <v>Bulgaria</v>
          </cell>
          <cell r="C26" t="str">
            <v>BG414</v>
          </cell>
        </row>
        <row r="27">
          <cell r="A27" t="str">
            <v>Bulgaria</v>
          </cell>
          <cell r="C27" t="str">
            <v>BG415</v>
          </cell>
        </row>
        <row r="28">
          <cell r="A28" t="str">
            <v>Bulgaria</v>
          </cell>
          <cell r="C28" t="str">
            <v>BG421</v>
          </cell>
        </row>
        <row r="29">
          <cell r="A29" t="str">
            <v>Bulgaria</v>
          </cell>
          <cell r="C29" t="str">
            <v>BG422</v>
          </cell>
        </row>
        <row r="30">
          <cell r="A30" t="str">
            <v>Bulgaria</v>
          </cell>
          <cell r="C30" t="str">
            <v>BG423</v>
          </cell>
        </row>
        <row r="31">
          <cell r="A31" t="str">
            <v>Bulgaria</v>
          </cell>
          <cell r="C31" t="str">
            <v>BG424</v>
          </cell>
        </row>
        <row r="32">
          <cell r="A32" t="str">
            <v>Bulgaria</v>
          </cell>
          <cell r="C32" t="str">
            <v>BG425</v>
          </cell>
        </row>
        <row r="33">
          <cell r="A33" t="str">
            <v>Croatia</v>
          </cell>
          <cell r="C33" t="str">
            <v>HR021</v>
          </cell>
        </row>
        <row r="34">
          <cell r="A34" t="str">
            <v>Croatia</v>
          </cell>
          <cell r="C34" t="str">
            <v>HR022</v>
          </cell>
        </row>
        <row r="35">
          <cell r="A35" t="str">
            <v>Croatia</v>
          </cell>
          <cell r="C35" t="str">
            <v>HR023</v>
          </cell>
        </row>
        <row r="36">
          <cell r="A36" t="str">
            <v>Croatia</v>
          </cell>
          <cell r="C36" t="str">
            <v>HR024</v>
          </cell>
        </row>
        <row r="37">
          <cell r="A37" t="str">
            <v>Croatia</v>
          </cell>
          <cell r="C37" t="str">
            <v>HR025</v>
          </cell>
        </row>
        <row r="38">
          <cell r="A38" t="str">
            <v>Croatia</v>
          </cell>
          <cell r="C38" t="str">
            <v>HR026</v>
          </cell>
        </row>
        <row r="39">
          <cell r="A39" t="str">
            <v>Croatia</v>
          </cell>
          <cell r="C39" t="str">
            <v>HR027</v>
          </cell>
        </row>
        <row r="40">
          <cell r="A40" t="str">
            <v>Croatia</v>
          </cell>
          <cell r="C40" t="str">
            <v>HR028</v>
          </cell>
        </row>
        <row r="41">
          <cell r="A41" t="str">
            <v>Croatia</v>
          </cell>
          <cell r="C41" t="str">
            <v>HR031</v>
          </cell>
        </row>
        <row r="42">
          <cell r="A42" t="str">
            <v>Croatia</v>
          </cell>
          <cell r="C42" t="str">
            <v>HR032</v>
          </cell>
        </row>
        <row r="43">
          <cell r="A43" t="str">
            <v>Croatia</v>
          </cell>
          <cell r="C43" t="str">
            <v>HR033</v>
          </cell>
        </row>
        <row r="44">
          <cell r="A44" t="str">
            <v>Croatia</v>
          </cell>
          <cell r="C44" t="str">
            <v>HR034</v>
          </cell>
        </row>
        <row r="45">
          <cell r="A45" t="str">
            <v>Croatia</v>
          </cell>
          <cell r="C45" t="str">
            <v>HR035</v>
          </cell>
        </row>
        <row r="46">
          <cell r="A46" t="str">
            <v>Croatia</v>
          </cell>
          <cell r="C46" t="str">
            <v>HR036</v>
          </cell>
        </row>
        <row r="47">
          <cell r="A47" t="str">
            <v>Croatia</v>
          </cell>
          <cell r="C47" t="str">
            <v>HR037</v>
          </cell>
        </row>
        <row r="48">
          <cell r="A48" t="str">
            <v>Croatia</v>
          </cell>
          <cell r="C48" t="str">
            <v>HR050</v>
          </cell>
        </row>
        <row r="49">
          <cell r="A49" t="str">
            <v>Croatia</v>
          </cell>
          <cell r="C49" t="str">
            <v>HR061</v>
          </cell>
        </row>
        <row r="50">
          <cell r="A50" t="str">
            <v>Croatia</v>
          </cell>
          <cell r="C50" t="str">
            <v>HR062</v>
          </cell>
        </row>
        <row r="51">
          <cell r="A51" t="str">
            <v>Croatia</v>
          </cell>
          <cell r="C51" t="str">
            <v>HR063</v>
          </cell>
        </row>
        <row r="52">
          <cell r="A52" t="str">
            <v>Croatia</v>
          </cell>
          <cell r="C52" t="str">
            <v>HR064</v>
          </cell>
        </row>
        <row r="53">
          <cell r="A53" t="str">
            <v>Croatia</v>
          </cell>
          <cell r="C53" t="str">
            <v>HR065</v>
          </cell>
        </row>
        <row r="54">
          <cell r="A54" t="str">
            <v>Hungary</v>
          </cell>
          <cell r="C54" t="str">
            <v>HU110</v>
          </cell>
        </row>
        <row r="55">
          <cell r="A55" t="str">
            <v>Hungary</v>
          </cell>
          <cell r="C55" t="str">
            <v>HU120</v>
          </cell>
        </row>
        <row r="56">
          <cell r="A56" t="str">
            <v>Hungary</v>
          </cell>
          <cell r="C56" t="str">
            <v>HU211</v>
          </cell>
        </row>
        <row r="57">
          <cell r="A57" t="str">
            <v>Hungary</v>
          </cell>
          <cell r="C57" t="str">
            <v>HU212</v>
          </cell>
        </row>
        <row r="58">
          <cell r="A58" t="str">
            <v>Hungary</v>
          </cell>
          <cell r="C58" t="str">
            <v>HU213</v>
          </cell>
        </row>
        <row r="59">
          <cell r="A59" t="str">
            <v>Hungary</v>
          </cell>
          <cell r="C59" t="str">
            <v>HU221</v>
          </cell>
        </row>
        <row r="60">
          <cell r="A60" t="str">
            <v>Hungary</v>
          </cell>
          <cell r="C60" t="str">
            <v>HU222</v>
          </cell>
        </row>
        <row r="61">
          <cell r="A61" t="str">
            <v>Hungary</v>
          </cell>
          <cell r="C61" t="str">
            <v>HU223</v>
          </cell>
        </row>
        <row r="62">
          <cell r="A62" t="str">
            <v>Hungary</v>
          </cell>
          <cell r="C62" t="str">
            <v>HU231</v>
          </cell>
        </row>
        <row r="63">
          <cell r="A63" t="str">
            <v>Hungary</v>
          </cell>
          <cell r="C63" t="str">
            <v>HU232</v>
          </cell>
        </row>
        <row r="64">
          <cell r="A64" t="str">
            <v>Hungary</v>
          </cell>
          <cell r="C64" t="str">
            <v>HU233</v>
          </cell>
        </row>
        <row r="65">
          <cell r="A65" t="str">
            <v>Hungary</v>
          </cell>
          <cell r="C65" t="str">
            <v>HU311</v>
          </cell>
        </row>
        <row r="66">
          <cell r="A66" t="str">
            <v>Hungary</v>
          </cell>
          <cell r="C66" t="str">
            <v>HU312</v>
          </cell>
        </row>
        <row r="67">
          <cell r="A67" t="str">
            <v>Hungary</v>
          </cell>
          <cell r="C67" t="str">
            <v>HU313</v>
          </cell>
        </row>
        <row r="68">
          <cell r="A68" t="str">
            <v>Hungary</v>
          </cell>
          <cell r="C68" t="str">
            <v>HU321</v>
          </cell>
        </row>
        <row r="69">
          <cell r="A69" t="str">
            <v>Hungary</v>
          </cell>
          <cell r="C69" t="str">
            <v>HU322</v>
          </cell>
        </row>
        <row r="70">
          <cell r="A70" t="str">
            <v>Hungary</v>
          </cell>
          <cell r="C70" t="str">
            <v>HU323</v>
          </cell>
        </row>
        <row r="71">
          <cell r="A71" t="str">
            <v>Hungary</v>
          </cell>
          <cell r="C71" t="str">
            <v>HU331</v>
          </cell>
        </row>
        <row r="72">
          <cell r="A72" t="str">
            <v>Hungary</v>
          </cell>
          <cell r="C72" t="str">
            <v>HU332</v>
          </cell>
        </row>
        <row r="73">
          <cell r="A73" t="str">
            <v>Hungary</v>
          </cell>
          <cell r="C73" t="str">
            <v>HU333</v>
          </cell>
        </row>
        <row r="74">
          <cell r="A74" t="str">
            <v>Moldova</v>
          </cell>
          <cell r="C74" t="str">
            <v>MD111</v>
          </cell>
        </row>
        <row r="75">
          <cell r="A75" t="str">
            <v>Moldova</v>
          </cell>
          <cell r="C75" t="str">
            <v>MD112</v>
          </cell>
        </row>
        <row r="76">
          <cell r="A76" t="str">
            <v>Moldova</v>
          </cell>
          <cell r="C76" t="str">
            <v>MD113</v>
          </cell>
        </row>
        <row r="77">
          <cell r="A77" t="str">
            <v>Moldova</v>
          </cell>
          <cell r="C77" t="str">
            <v>MD114</v>
          </cell>
        </row>
        <row r="78">
          <cell r="A78" t="str">
            <v>Moldova</v>
          </cell>
          <cell r="C78" t="str">
            <v>MD115</v>
          </cell>
        </row>
        <row r="79">
          <cell r="A79" t="str">
            <v>Moldova</v>
          </cell>
          <cell r="C79" t="str">
            <v>MD120</v>
          </cell>
        </row>
        <row r="80">
          <cell r="A80" t="str">
            <v>Montenegro</v>
          </cell>
          <cell r="C80" t="str">
            <v>ME01</v>
          </cell>
        </row>
        <row r="81">
          <cell r="A81" t="str">
            <v>Montenegro</v>
          </cell>
          <cell r="C81" t="str">
            <v>ME02</v>
          </cell>
        </row>
        <row r="82">
          <cell r="A82" t="str">
            <v>Montenegro</v>
          </cell>
          <cell r="C82" t="str">
            <v>ME03</v>
          </cell>
        </row>
        <row r="83">
          <cell r="A83" t="str">
            <v>Slovenia</v>
          </cell>
          <cell r="C83" t="str">
            <v>SI031</v>
          </cell>
        </row>
        <row r="84">
          <cell r="A84" t="str">
            <v>Slovenia</v>
          </cell>
          <cell r="C84" t="str">
            <v>SI032</v>
          </cell>
        </row>
        <row r="85">
          <cell r="A85" t="str">
            <v>Slovenia</v>
          </cell>
          <cell r="C85" t="str">
            <v>SI033</v>
          </cell>
        </row>
        <row r="86">
          <cell r="A86" t="str">
            <v>Slovenia</v>
          </cell>
          <cell r="C86" t="str">
            <v>SI034</v>
          </cell>
        </row>
        <row r="87">
          <cell r="A87" t="str">
            <v>Slovenia</v>
          </cell>
          <cell r="C87" t="str">
            <v>SI035</v>
          </cell>
        </row>
        <row r="88">
          <cell r="A88" t="str">
            <v>Slovenia</v>
          </cell>
          <cell r="C88" t="str">
            <v>SI036</v>
          </cell>
        </row>
        <row r="89">
          <cell r="A89" t="str">
            <v>Slovenia</v>
          </cell>
          <cell r="C89" t="str">
            <v>SI037</v>
          </cell>
        </row>
        <row r="90">
          <cell r="A90" t="str">
            <v>Slovenia</v>
          </cell>
          <cell r="C90" t="str">
            <v>SI038</v>
          </cell>
        </row>
        <row r="91">
          <cell r="A91" t="str">
            <v>Slovenia</v>
          </cell>
          <cell r="C91" t="str">
            <v>SI041</v>
          </cell>
        </row>
        <row r="92">
          <cell r="A92" t="str">
            <v>Slovenia</v>
          </cell>
          <cell r="C92" t="str">
            <v>SI042</v>
          </cell>
        </row>
        <row r="93">
          <cell r="A93" t="str">
            <v>Slovenia</v>
          </cell>
          <cell r="C93" t="str">
            <v>SI043</v>
          </cell>
        </row>
        <row r="94">
          <cell r="A94" t="str">
            <v>Slovenia</v>
          </cell>
          <cell r="C94" t="str">
            <v>SI044</v>
          </cell>
        </row>
        <row r="95">
          <cell r="A95" t="str">
            <v>Serbia</v>
          </cell>
          <cell r="C95" t="str">
            <v>SRB02</v>
          </cell>
        </row>
        <row r="96">
          <cell r="A96" t="str">
            <v>Serbia</v>
          </cell>
          <cell r="C96" t="str">
            <v>SRB03</v>
          </cell>
        </row>
        <row r="97">
          <cell r="A97" t="str">
            <v>Ukraine</v>
          </cell>
          <cell r="C97" t="str">
            <v>UA01</v>
          </cell>
        </row>
        <row r="98">
          <cell r="A98" t="str">
            <v>Ukraine</v>
          </cell>
          <cell r="C98" t="str">
            <v>UA02</v>
          </cell>
        </row>
        <row r="99">
          <cell r="A99" t="str">
            <v>Ukraine</v>
          </cell>
          <cell r="C99" t="str">
            <v>UA03</v>
          </cell>
        </row>
        <row r="100">
          <cell r="A100" t="str">
            <v>Ukraine</v>
          </cell>
          <cell r="C100" t="str">
            <v>UA04</v>
          </cell>
        </row>
        <row r="101">
          <cell r="A101" t="str">
            <v>Ukraine</v>
          </cell>
          <cell r="C101" t="str">
            <v>UA05</v>
          </cell>
        </row>
        <row r="102">
          <cell r="A102" t="str">
            <v>Ukraine</v>
          </cell>
          <cell r="C102" t="str">
            <v>UA06</v>
          </cell>
        </row>
        <row r="103">
          <cell r="A103" t="str">
            <v>Ukraine</v>
          </cell>
          <cell r="C103" t="str">
            <v>UA07</v>
          </cell>
        </row>
        <row r="104">
          <cell r="A104" t="str">
            <v>Ukraine</v>
          </cell>
          <cell r="C104" t="str">
            <v>UA08</v>
          </cell>
        </row>
        <row r="105">
          <cell r="A105" t="str">
            <v>Uzbekistan</v>
          </cell>
          <cell r="C105" t="str">
            <v>UZ01</v>
          </cell>
        </row>
        <row r="106">
          <cell r="A106" t="str">
            <v>Uzbekistan</v>
          </cell>
          <cell r="C106" t="str">
            <v>UZ02</v>
          </cell>
        </row>
        <row r="107">
          <cell r="A107" t="str">
            <v>Uzbekistan</v>
          </cell>
          <cell r="C107" t="str">
            <v>UZ03</v>
          </cell>
        </row>
        <row r="108">
          <cell r="A108" t="str">
            <v>Uzbekistan</v>
          </cell>
          <cell r="C108" t="str">
            <v>UZ04</v>
          </cell>
        </row>
        <row r="109">
          <cell r="A109" t="str">
            <v>Uzbekistan</v>
          </cell>
          <cell r="C109" t="str">
            <v>UZ05</v>
          </cell>
        </row>
        <row r="110">
          <cell r="A110" t="str">
            <v>Unclassified and Russia</v>
          </cell>
          <cell r="C110" t="str">
            <v>s999</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F125"/>
  <sheetViews>
    <sheetView showGridLines="0" tabSelected="1" workbookViewId="0"/>
  </sheetViews>
  <sheetFormatPr defaultRowHeight="14.5"/>
  <cols>
    <col min="2" max="2" width="21" bestFit="1" customWidth="1"/>
    <col min="3" max="3" width="137.7265625" customWidth="1"/>
  </cols>
  <sheetData>
    <row r="2" spans="1:6" ht="20.5" thickBot="1">
      <c r="B2" s="247" t="s">
        <v>704</v>
      </c>
      <c r="C2" s="245"/>
      <c r="E2" s="246"/>
      <c r="F2" s="246"/>
    </row>
    <row r="3" spans="1:6" ht="15" customHeight="1" thickBot="1">
      <c r="B3" s="579" t="s">
        <v>1100</v>
      </c>
      <c r="C3" s="579"/>
      <c r="E3" s="246"/>
      <c r="F3" s="246"/>
    </row>
    <row r="4" spans="1:6">
      <c r="B4" s="268" t="s">
        <v>112</v>
      </c>
      <c r="C4" s="255"/>
      <c r="D4" s="254"/>
      <c r="E4" s="254"/>
      <c r="F4" s="254"/>
    </row>
    <row r="5" spans="1:6">
      <c r="B5" s="253" t="s">
        <v>100</v>
      </c>
      <c r="C5" s="253" t="s">
        <v>170</v>
      </c>
      <c r="D5" s="7"/>
      <c r="E5" s="248"/>
      <c r="F5" s="248"/>
    </row>
    <row r="6" spans="1:6">
      <c r="B6" s="253" t="s">
        <v>90</v>
      </c>
      <c r="C6" s="253" t="s">
        <v>119</v>
      </c>
      <c r="D6" s="7"/>
      <c r="E6" s="7"/>
      <c r="F6" s="7"/>
    </row>
    <row r="7" spans="1:6">
      <c r="B7" s="256"/>
      <c r="C7" s="253"/>
      <c r="D7" s="18"/>
      <c r="E7" s="249"/>
      <c r="F7" s="249"/>
    </row>
    <row r="8" spans="1:6">
      <c r="B8" s="14" t="s">
        <v>113</v>
      </c>
      <c r="C8" s="14"/>
      <c r="D8" s="14"/>
      <c r="E8" s="14"/>
      <c r="F8" s="14"/>
    </row>
    <row r="9" spans="1:6">
      <c r="A9" s="25"/>
      <c r="B9" s="253" t="s">
        <v>88</v>
      </c>
      <c r="C9" s="253" t="s">
        <v>114</v>
      </c>
      <c r="D9" s="18"/>
      <c r="E9" s="18"/>
      <c r="F9" s="18"/>
    </row>
    <row r="10" spans="1:6">
      <c r="A10" s="25"/>
      <c r="B10" s="253" t="s">
        <v>89</v>
      </c>
      <c r="C10" s="253" t="s">
        <v>313</v>
      </c>
      <c r="D10" s="18"/>
      <c r="E10" s="18"/>
      <c r="F10" s="18"/>
    </row>
    <row r="11" spans="1:6">
      <c r="A11" s="25"/>
      <c r="B11" s="253"/>
      <c r="C11" s="253"/>
      <c r="D11" s="18"/>
      <c r="E11" s="18"/>
      <c r="F11" s="18"/>
    </row>
    <row r="12" spans="1:6">
      <c r="B12" s="14" t="s">
        <v>1000</v>
      </c>
      <c r="C12" s="14"/>
      <c r="D12" s="14"/>
      <c r="E12" s="14"/>
      <c r="F12" s="14"/>
    </row>
    <row r="13" spans="1:6">
      <c r="A13" s="25"/>
      <c r="B13" s="253" t="s">
        <v>1001</v>
      </c>
      <c r="C13" s="253" t="s">
        <v>1002</v>
      </c>
      <c r="D13" s="18"/>
      <c r="E13" s="18"/>
      <c r="F13" s="18"/>
    </row>
    <row r="14" spans="1:6">
      <c r="B14" s="253"/>
      <c r="C14" s="253"/>
      <c r="D14" s="18"/>
      <c r="E14" s="18"/>
      <c r="F14" s="18"/>
    </row>
    <row r="15" spans="1:6">
      <c r="B15" s="269" t="s">
        <v>1425</v>
      </c>
      <c r="C15" s="7"/>
      <c r="D15" s="18"/>
      <c r="E15" s="18"/>
      <c r="F15" s="18"/>
    </row>
    <row r="16" spans="1:6">
      <c r="B16" s="253" t="s">
        <v>1426</v>
      </c>
      <c r="C16" s="253" t="s">
        <v>1427</v>
      </c>
      <c r="D16" s="18"/>
      <c r="E16" s="18"/>
      <c r="F16" s="18"/>
    </row>
    <row r="17" spans="1:6">
      <c r="B17" s="253" t="s">
        <v>1428</v>
      </c>
      <c r="C17" s="253" t="s">
        <v>1429</v>
      </c>
      <c r="D17" s="18"/>
      <c r="E17" s="18"/>
      <c r="F17" s="18"/>
    </row>
    <row r="18" spans="1:6">
      <c r="B18" s="253"/>
      <c r="C18" s="253"/>
      <c r="D18" s="18"/>
      <c r="E18" s="18"/>
      <c r="F18" s="18"/>
    </row>
    <row r="19" spans="1:6">
      <c r="B19" s="7" t="s">
        <v>115</v>
      </c>
      <c r="C19" s="7"/>
      <c r="D19" s="7"/>
      <c r="E19" s="7"/>
      <c r="F19" s="7"/>
    </row>
    <row r="20" spans="1:6">
      <c r="A20" s="25"/>
      <c r="B20" s="253" t="s">
        <v>102</v>
      </c>
      <c r="C20" s="253" t="s">
        <v>366</v>
      </c>
      <c r="D20" s="250"/>
      <c r="E20" s="251"/>
      <c r="F20" s="18"/>
    </row>
    <row r="21" spans="1:6">
      <c r="A21" s="25"/>
      <c r="B21" s="253" t="s">
        <v>103</v>
      </c>
      <c r="C21" s="253" t="s">
        <v>368</v>
      </c>
      <c r="D21" s="250"/>
      <c r="E21" s="251"/>
      <c r="F21" s="18"/>
    </row>
    <row r="22" spans="1:6">
      <c r="A22" s="25"/>
      <c r="B22" s="253" t="s">
        <v>104</v>
      </c>
      <c r="C22" s="253" t="s">
        <v>432</v>
      </c>
      <c r="D22" s="250"/>
      <c r="E22" s="251"/>
      <c r="F22" s="18"/>
    </row>
    <row r="23" spans="1:6">
      <c r="B23" s="253"/>
      <c r="C23" s="253"/>
      <c r="D23" s="250"/>
      <c r="E23" s="251"/>
      <c r="F23" s="18"/>
    </row>
    <row r="24" spans="1:6">
      <c r="B24" s="7" t="s">
        <v>172</v>
      </c>
      <c r="C24" s="7"/>
      <c r="D24" s="7"/>
      <c r="E24" s="7"/>
      <c r="F24" s="7"/>
    </row>
    <row r="25" spans="1:6">
      <c r="A25" s="25"/>
      <c r="B25" s="253" t="s">
        <v>101</v>
      </c>
      <c r="C25" s="253" t="s">
        <v>446</v>
      </c>
      <c r="D25" s="18"/>
      <c r="E25" s="18"/>
      <c r="F25" s="18"/>
    </row>
    <row r="26" spans="1:6">
      <c r="A26" s="25"/>
      <c r="B26" s="253" t="s">
        <v>105</v>
      </c>
      <c r="C26" s="253" t="s">
        <v>165</v>
      </c>
      <c r="D26" s="18"/>
      <c r="E26" s="18"/>
      <c r="F26" s="18"/>
    </row>
    <row r="27" spans="1:6">
      <c r="B27" s="253"/>
      <c r="C27" s="253"/>
      <c r="D27" s="18"/>
      <c r="E27" s="18"/>
      <c r="F27" s="18"/>
    </row>
    <row r="28" spans="1:6">
      <c r="B28" s="269" t="s">
        <v>173</v>
      </c>
      <c r="C28" s="7"/>
      <c r="D28" s="7"/>
      <c r="E28" s="7"/>
      <c r="F28" s="7"/>
    </row>
    <row r="29" spans="1:6">
      <c r="A29" s="25"/>
      <c r="B29" s="253" t="s">
        <v>106</v>
      </c>
      <c r="C29" s="253" t="s">
        <v>533</v>
      </c>
      <c r="D29" s="18"/>
      <c r="E29" s="18"/>
      <c r="F29" s="18"/>
    </row>
    <row r="30" spans="1:6">
      <c r="A30" s="25"/>
      <c r="B30" s="253" t="s">
        <v>107</v>
      </c>
      <c r="C30" s="253" t="s">
        <v>547</v>
      </c>
      <c r="D30" s="18"/>
      <c r="E30" s="18"/>
      <c r="F30" s="18"/>
    </row>
    <row r="31" spans="1:6">
      <c r="A31" s="25"/>
      <c r="B31" s="253" t="s">
        <v>108</v>
      </c>
      <c r="C31" s="253" t="s">
        <v>555</v>
      </c>
      <c r="D31" s="18"/>
      <c r="E31" s="18"/>
      <c r="F31" s="18"/>
    </row>
    <row r="32" spans="1:6">
      <c r="A32" s="25"/>
      <c r="B32" s="253" t="s">
        <v>109</v>
      </c>
      <c r="C32" s="253" t="s">
        <v>561</v>
      </c>
      <c r="D32" s="18"/>
      <c r="E32" s="18"/>
      <c r="F32" s="18"/>
    </row>
    <row r="33" spans="1:6">
      <c r="A33" s="25"/>
      <c r="B33" s="253" t="s">
        <v>91</v>
      </c>
      <c r="C33" s="253" t="s">
        <v>564</v>
      </c>
      <c r="D33" s="18"/>
      <c r="E33" s="18"/>
      <c r="F33" s="18"/>
    </row>
    <row r="34" spans="1:6">
      <c r="A34" s="25"/>
      <c r="B34" s="253" t="s">
        <v>92</v>
      </c>
      <c r="C34" s="253" t="s">
        <v>576</v>
      </c>
      <c r="D34" s="18"/>
      <c r="E34" s="18"/>
      <c r="F34" s="18"/>
    </row>
    <row r="35" spans="1:6">
      <c r="A35" s="25"/>
      <c r="B35" s="253" t="s">
        <v>93</v>
      </c>
      <c r="C35" s="253" t="s">
        <v>585</v>
      </c>
      <c r="D35" s="18"/>
      <c r="E35" s="18"/>
      <c r="F35" s="18"/>
    </row>
    <row r="36" spans="1:6">
      <c r="A36" s="25"/>
      <c r="B36" s="253" t="s">
        <v>94</v>
      </c>
      <c r="C36" s="253" t="s">
        <v>612</v>
      </c>
      <c r="D36" s="18"/>
      <c r="E36" s="18"/>
      <c r="F36" s="18"/>
    </row>
    <row r="37" spans="1:6">
      <c r="A37" s="25"/>
      <c r="B37" s="253"/>
      <c r="C37" s="253"/>
      <c r="D37" s="18"/>
      <c r="E37" s="18"/>
      <c r="F37" s="18"/>
    </row>
    <row r="38" spans="1:6">
      <c r="A38" s="25"/>
      <c r="B38" s="269" t="s">
        <v>1430</v>
      </c>
      <c r="C38" s="7"/>
      <c r="D38" s="18"/>
      <c r="E38" s="18"/>
      <c r="F38" s="18"/>
    </row>
    <row r="39" spans="1:6">
      <c r="A39" s="25"/>
      <c r="B39" s="253" t="s">
        <v>1431</v>
      </c>
      <c r="C39" s="253" t="s">
        <v>1432</v>
      </c>
      <c r="D39" s="18"/>
      <c r="E39" s="18"/>
      <c r="F39" s="18"/>
    </row>
    <row r="40" spans="1:6">
      <c r="A40" s="25"/>
      <c r="B40" s="253"/>
      <c r="C40" s="253"/>
      <c r="D40" s="18"/>
      <c r="E40" s="18"/>
      <c r="F40" s="18"/>
    </row>
    <row r="41" spans="1:6">
      <c r="A41" s="25"/>
      <c r="B41" s="7" t="s">
        <v>1433</v>
      </c>
      <c r="C41" s="7"/>
      <c r="D41" s="18"/>
      <c r="E41" s="18"/>
      <c r="F41" s="18"/>
    </row>
    <row r="42" spans="1:6">
      <c r="A42" s="25"/>
      <c r="B42" s="253" t="s">
        <v>1434</v>
      </c>
      <c r="C42" s="253" t="s">
        <v>1435</v>
      </c>
      <c r="D42" s="18"/>
      <c r="E42" s="18"/>
      <c r="F42" s="18"/>
    </row>
    <row r="43" spans="1:6">
      <c r="B43" s="253"/>
      <c r="C43" s="253"/>
      <c r="D43" s="18"/>
      <c r="E43" s="249"/>
      <c r="F43" s="249"/>
    </row>
    <row r="44" spans="1:6">
      <c r="B44" s="269" t="s">
        <v>174</v>
      </c>
      <c r="C44" s="7"/>
      <c r="D44" s="7"/>
      <c r="E44" s="7"/>
      <c r="F44" s="7"/>
    </row>
    <row r="45" spans="1:6">
      <c r="A45" s="25"/>
      <c r="B45" s="253" t="s">
        <v>95</v>
      </c>
      <c r="C45" s="253" t="s">
        <v>116</v>
      </c>
      <c r="D45" s="18"/>
      <c r="E45" s="18"/>
      <c r="F45" s="18"/>
    </row>
    <row r="46" spans="1:6">
      <c r="A46" s="25"/>
      <c r="B46" s="253" t="s">
        <v>96</v>
      </c>
      <c r="C46" s="253" t="s">
        <v>641</v>
      </c>
      <c r="D46" s="18"/>
      <c r="E46" s="249"/>
      <c r="F46" s="249"/>
    </row>
    <row r="47" spans="1:6">
      <c r="A47" s="25"/>
      <c r="B47" s="253" t="s">
        <v>97</v>
      </c>
      <c r="C47" s="253" t="s">
        <v>652</v>
      </c>
      <c r="D47" s="18"/>
      <c r="E47" s="249"/>
      <c r="F47" s="249"/>
    </row>
    <row r="48" spans="1:6">
      <c r="A48" s="25"/>
      <c r="B48" s="253" t="s">
        <v>110</v>
      </c>
      <c r="C48" s="253" t="s">
        <v>668</v>
      </c>
      <c r="D48" s="18"/>
      <c r="E48" s="249"/>
      <c r="F48" s="249"/>
    </row>
    <row r="49" spans="1:6">
      <c r="A49" s="25"/>
      <c r="B49" s="253" t="s">
        <v>111</v>
      </c>
      <c r="C49" s="253" t="s">
        <v>670</v>
      </c>
      <c r="D49" s="18"/>
      <c r="E49" s="249"/>
      <c r="F49" s="249"/>
    </row>
    <row r="50" spans="1:6">
      <c r="A50" s="25"/>
      <c r="B50" s="253" t="s">
        <v>98</v>
      </c>
      <c r="C50" s="253" t="s">
        <v>117</v>
      </c>
      <c r="D50" s="18"/>
      <c r="E50" s="249"/>
      <c r="F50" s="249"/>
    </row>
    <row r="51" spans="1:6">
      <c r="A51" s="25"/>
      <c r="B51" s="257"/>
      <c r="C51" s="25"/>
      <c r="D51" s="18"/>
      <c r="E51" s="249"/>
      <c r="F51" s="249"/>
    </row>
    <row r="52" spans="1:6">
      <c r="B52" s="269" t="s">
        <v>175</v>
      </c>
      <c r="C52" s="7"/>
      <c r="D52" s="7"/>
      <c r="E52" s="7"/>
      <c r="F52" s="7"/>
    </row>
    <row r="53" spans="1:6">
      <c r="A53" s="25"/>
      <c r="B53" s="253" t="s">
        <v>99</v>
      </c>
      <c r="C53" s="253" t="s">
        <v>118</v>
      </c>
      <c r="D53" s="18"/>
      <c r="E53" s="249"/>
      <c r="F53" s="249"/>
    </row>
    <row r="54" spans="1:6">
      <c r="A54" s="25"/>
      <c r="B54" s="253"/>
      <c r="C54" s="253"/>
      <c r="D54" s="18"/>
      <c r="E54" s="249"/>
      <c r="F54" s="249"/>
    </row>
    <row r="55" spans="1:6">
      <c r="A55" s="25"/>
      <c r="B55" s="7" t="s">
        <v>943</v>
      </c>
      <c r="C55" s="253"/>
      <c r="D55" s="18"/>
      <c r="E55" s="249"/>
      <c r="F55" s="249"/>
    </row>
    <row r="56" spans="1:6">
      <c r="A56" s="25"/>
      <c r="B56" s="258" t="s">
        <v>945</v>
      </c>
      <c r="C56" s="253" t="s">
        <v>958</v>
      </c>
      <c r="D56" s="18"/>
      <c r="E56" s="249"/>
      <c r="F56" s="249"/>
    </row>
    <row r="57" spans="1:6">
      <c r="A57" s="25"/>
      <c r="B57" s="258" t="s">
        <v>944</v>
      </c>
      <c r="C57" s="253" t="s">
        <v>957</v>
      </c>
      <c r="D57" s="18"/>
      <c r="E57" s="249"/>
      <c r="F57" s="249"/>
    </row>
    <row r="58" spans="1:6">
      <c r="A58" s="25"/>
      <c r="B58" s="258" t="s">
        <v>946</v>
      </c>
      <c r="C58" s="253" t="s">
        <v>946</v>
      </c>
      <c r="D58" s="18"/>
      <c r="E58" s="249"/>
      <c r="F58" s="249"/>
    </row>
    <row r="59" spans="1:6">
      <c r="A59" s="25"/>
      <c r="B59" s="258" t="s">
        <v>947</v>
      </c>
      <c r="C59" s="253" t="s">
        <v>956</v>
      </c>
      <c r="D59" s="18"/>
      <c r="E59" s="249"/>
      <c r="F59" s="249"/>
    </row>
    <row r="60" spans="1:6">
      <c r="A60" s="25"/>
      <c r="B60" s="258" t="s">
        <v>948</v>
      </c>
      <c r="C60" s="253" t="s">
        <v>955</v>
      </c>
      <c r="D60" s="18"/>
      <c r="E60" s="249"/>
      <c r="F60" s="249"/>
    </row>
    <row r="61" spans="1:6">
      <c r="A61" s="25"/>
      <c r="B61" s="258" t="s">
        <v>949</v>
      </c>
      <c r="C61" s="253" t="s">
        <v>936</v>
      </c>
      <c r="D61" s="18"/>
      <c r="E61" s="249"/>
      <c r="F61" s="249"/>
    </row>
    <row r="62" spans="1:6">
      <c r="A62" s="25"/>
      <c r="B62" s="258" t="s">
        <v>950</v>
      </c>
      <c r="C62" s="253" t="s">
        <v>954</v>
      </c>
      <c r="D62" s="18"/>
      <c r="E62" s="249"/>
      <c r="F62" s="249"/>
    </row>
    <row r="63" spans="1:6">
      <c r="A63" s="25"/>
      <c r="B63" s="258" t="s">
        <v>951</v>
      </c>
      <c r="C63" s="253" t="s">
        <v>951</v>
      </c>
      <c r="D63" s="18"/>
      <c r="E63" s="249"/>
      <c r="F63" s="249"/>
    </row>
    <row r="64" spans="1:6">
      <c r="A64" s="25"/>
      <c r="B64" s="258" t="s">
        <v>914</v>
      </c>
      <c r="C64" s="253" t="s">
        <v>953</v>
      </c>
      <c r="D64" s="18"/>
      <c r="E64" s="249"/>
      <c r="F64" s="249"/>
    </row>
    <row r="65" spans="1:6">
      <c r="A65" s="25"/>
      <c r="B65" s="258" t="s">
        <v>952</v>
      </c>
      <c r="C65" s="253" t="s">
        <v>942</v>
      </c>
      <c r="D65" s="18"/>
      <c r="E65" s="249"/>
      <c r="F65" s="249"/>
    </row>
    <row r="66" spans="1:6" ht="15" thickBot="1">
      <c r="A66" s="25"/>
      <c r="B66" s="259"/>
      <c r="C66" s="259"/>
      <c r="D66" s="18"/>
      <c r="E66" s="249"/>
      <c r="F66" s="249"/>
    </row>
    <row r="67" spans="1:6" ht="9.75" customHeight="1">
      <c r="A67" s="25"/>
      <c r="B67" s="253"/>
      <c r="C67" s="253"/>
      <c r="D67" s="18"/>
      <c r="E67" s="249"/>
      <c r="F67" s="249"/>
    </row>
    <row r="68" spans="1:6">
      <c r="E68" s="249"/>
      <c r="F68" s="249"/>
    </row>
    <row r="69" spans="1:6">
      <c r="E69" s="249"/>
      <c r="F69" s="249"/>
    </row>
    <row r="70" spans="1:6">
      <c r="E70" s="249"/>
      <c r="F70" s="249"/>
    </row>
    <row r="71" spans="1:6">
      <c r="E71" s="249"/>
      <c r="F71" s="249"/>
    </row>
    <row r="72" spans="1:6">
      <c r="E72" s="249"/>
      <c r="F72" s="249"/>
    </row>
    <row r="73" spans="1:6">
      <c r="E73" s="249"/>
      <c r="F73" s="249"/>
    </row>
    <row r="74" spans="1:6">
      <c r="E74" s="249"/>
      <c r="F74" s="249"/>
    </row>
    <row r="75" spans="1:6">
      <c r="E75" s="18"/>
      <c r="F75" s="18"/>
    </row>
    <row r="76" spans="1:6">
      <c r="E76" s="18"/>
      <c r="F76" s="18"/>
    </row>
    <row r="77" spans="1:6">
      <c r="E77" s="18"/>
      <c r="F77" s="18"/>
    </row>
    <row r="78" spans="1:6">
      <c r="E78" s="249"/>
      <c r="F78" s="249"/>
    </row>
    <row r="79" spans="1:6">
      <c r="E79" s="249"/>
      <c r="F79" s="249"/>
    </row>
    <row r="80" spans="1:6">
      <c r="E80" s="249"/>
      <c r="F80" s="249"/>
    </row>
    <row r="81" spans="5:6">
      <c r="E81" s="249"/>
      <c r="F81" s="249"/>
    </row>
    <row r="82" spans="5:6">
      <c r="E82" s="249"/>
      <c r="F82" s="249"/>
    </row>
    <row r="83" spans="5:6">
      <c r="E83" s="249"/>
      <c r="F83" s="249"/>
    </row>
    <row r="84" spans="5:6">
      <c r="E84" s="249"/>
      <c r="F84" s="249"/>
    </row>
    <row r="85" spans="5:6">
      <c r="E85" s="249"/>
      <c r="F85" s="249"/>
    </row>
    <row r="86" spans="5:6">
      <c r="E86" s="249"/>
      <c r="F86" s="249"/>
    </row>
    <row r="87" spans="5:6">
      <c r="E87" s="249"/>
      <c r="F87" s="249"/>
    </row>
    <row r="88" spans="5:6">
      <c r="E88" s="249"/>
      <c r="F88" s="249"/>
    </row>
    <row r="89" spans="5:6">
      <c r="E89" s="249"/>
      <c r="F89" s="249"/>
    </row>
    <row r="90" spans="5:6">
      <c r="E90" s="249"/>
      <c r="F90" s="249"/>
    </row>
    <row r="91" spans="5:6">
      <c r="E91" s="249"/>
      <c r="F91" s="249"/>
    </row>
    <row r="92" spans="5:6">
      <c r="E92" s="249"/>
      <c r="F92" s="249"/>
    </row>
    <row r="93" spans="5:6">
      <c r="E93" s="249"/>
      <c r="F93" s="249"/>
    </row>
    <row r="94" spans="5:6">
      <c r="E94" s="249"/>
      <c r="F94" s="249"/>
    </row>
    <row r="95" spans="5:6">
      <c r="E95" s="249"/>
      <c r="F95" s="249"/>
    </row>
    <row r="96" spans="5:6">
      <c r="E96" s="249"/>
      <c r="F96" s="249"/>
    </row>
    <row r="97" spans="5:6">
      <c r="E97" s="249"/>
      <c r="F97" s="249"/>
    </row>
    <row r="98" spans="5:6">
      <c r="E98" s="249"/>
      <c r="F98" s="249"/>
    </row>
    <row r="99" spans="5:6">
      <c r="E99" s="249"/>
      <c r="F99" s="249"/>
    </row>
    <row r="100" spans="5:6">
      <c r="E100" s="249"/>
      <c r="F100" s="249"/>
    </row>
    <row r="101" spans="5:6">
      <c r="E101" s="18"/>
      <c r="F101" s="18"/>
    </row>
    <row r="124" spans="2:3">
      <c r="B124" s="249"/>
      <c r="C124" s="18"/>
    </row>
    <row r="125" spans="2:3">
      <c r="B125" s="18"/>
      <c r="C125" s="18"/>
    </row>
  </sheetData>
  <mergeCells count="1">
    <mergeCell ref="B3:C3"/>
  </mergeCells>
  <hyperlinks>
    <hyperlink ref="C9" location="'CC1'!A1" display="A szabályozói szavatolótőke összetétele" xr:uid="{00000000-0004-0000-0000-000005000000}"/>
    <hyperlink ref="B5" location="'KM1'!A1" display="KM1" xr:uid="{00000000-0004-0000-0000-000006000000}"/>
    <hyperlink ref="B6" location="'OV1'!A1" display="OV1" xr:uid="{00000000-0004-0000-0000-000007000000}"/>
    <hyperlink ref="B9:B10" location="'PV1'!A1" display="PV1" xr:uid="{00000000-0004-0000-0000-000009000000}"/>
    <hyperlink ref="B9" location="'CC1'!A1" display="CC1" xr:uid="{00000000-0004-0000-0000-00000A000000}"/>
    <hyperlink ref="B10" location="'CC2'!A1" display="CC2" xr:uid="{00000000-0004-0000-0000-00000B000000}"/>
    <hyperlink ref="B20:B21" location="'PV1'!A1" display="PV1" xr:uid="{00000000-0004-0000-0000-000010000000}"/>
    <hyperlink ref="B22" location="'LR3'!A1" display="LR3 – LRSpl" xr:uid="{00000000-0004-0000-0000-000011000000}"/>
    <hyperlink ref="B20" location="'LR1'!A1" display="LR1 – LRSum" xr:uid="{00000000-0004-0000-0000-000012000000}"/>
    <hyperlink ref="B21" location="'LR2'!A1" display="LR2 – LRCom" xr:uid="{00000000-0004-0000-0000-000013000000}"/>
    <hyperlink ref="B25:B26" location="'PV1'!A1" display="PV1" xr:uid="{00000000-0004-0000-0000-000014000000}"/>
    <hyperlink ref="B25" location="'LIQ1'!A1" display="LIQ1" xr:uid="{00000000-0004-0000-0000-000015000000}"/>
    <hyperlink ref="B26" location="'LIQ2'!A1" display="LIQ2" xr:uid="{00000000-0004-0000-0000-000016000000}"/>
    <hyperlink ref="B29:B30" location="'PV1'!A1" display="PV1" xr:uid="{00000000-0004-0000-0000-000017000000}"/>
    <hyperlink ref="B29" location="'CR1'!A1" display="CR1" xr:uid="{00000000-0004-0000-0000-000018000000}"/>
    <hyperlink ref="B30" location="'CR1-A'!A1" display="CR1-A" xr:uid="{00000000-0004-0000-0000-000019000000}"/>
    <hyperlink ref="B31:B32" location="'PV1'!A1" display="PV1" xr:uid="{00000000-0004-0000-0000-00001A000000}"/>
    <hyperlink ref="B31" location="'CR2'!A1" display="CR2" xr:uid="{00000000-0004-0000-0000-00001B000000}"/>
    <hyperlink ref="B32" location="CR2a!A1" display="CR2a" xr:uid="{00000000-0004-0000-0000-00001C000000}"/>
    <hyperlink ref="B33" location="'PV1'!A1" display="PV1" xr:uid="{00000000-0004-0000-0000-00001D000000}"/>
    <hyperlink ref="B33" location="'CQ1'!A1" display="CQ1" xr:uid="{00000000-0004-0000-0000-00001E000000}"/>
    <hyperlink ref="B34" location="'PV1'!A1" display="PV1" xr:uid="{00000000-0004-0000-0000-000020000000}"/>
    <hyperlink ref="B34" location="'CQ4'!A1" display="CQ4" xr:uid="{00000000-0004-0000-0000-000022000000}"/>
    <hyperlink ref="B35" location="'PV1'!A1" display="PV1" xr:uid="{00000000-0004-0000-0000-000023000000}"/>
    <hyperlink ref="B35" location="'CQ5'!A1" display="CQ5" xr:uid="{00000000-0004-0000-0000-000024000000}"/>
    <hyperlink ref="B36" location="'PV1'!A1" display="PV1" xr:uid="{00000000-0004-0000-0000-000026000000}"/>
    <hyperlink ref="B36" location="'CQ7'!A1" display="CQ7" xr:uid="{00000000-0004-0000-0000-000027000000}"/>
    <hyperlink ref="B45" location="'CCR1'!A1" display="CCR1" xr:uid="{00000000-0004-0000-0000-00002D000000}"/>
    <hyperlink ref="B46" location="'CCR2'!A1" display="CCR2" xr:uid="{00000000-0004-0000-0000-00002F000000}"/>
    <hyperlink ref="B47" location="'CCR3'!A1" display="CCR3" xr:uid="{00000000-0004-0000-0000-000031000000}"/>
    <hyperlink ref="B48" location="'CCR5'!A1" display="CCR5" xr:uid="{00000000-0004-0000-0000-000033000000}"/>
    <hyperlink ref="B49" location="'CCR6'!A1" display="CCR6" xr:uid="{00000000-0004-0000-0000-000035000000}"/>
    <hyperlink ref="B50" location="'CCR8'!A1" display="CCR8" xr:uid="{00000000-0004-0000-0000-000037000000}"/>
    <hyperlink ref="B53" location="'MR1'!A1" display="MR1" xr:uid="{00000000-0004-0000-0000-000039000000}"/>
    <hyperlink ref="B56" location="'Credit quality'!A1" display="Credit quality" xr:uid="{31A4D33F-5E6B-49B1-9C97-ABDC74980904}"/>
    <hyperlink ref="B57" location="'Loans collateralised'!A1" display="Loans collateralised" xr:uid="{7A50C04B-6142-4C1F-8A56-BC3B2E1991D5}"/>
    <hyperlink ref="B58" location="'Alignment metrics'!A1" display="Alignment metrics" xr:uid="{E266AC3E-55B8-4C6B-B54E-83FEC58D43A0}"/>
    <hyperlink ref="B59" location="'Exposures to top firms'!A1" display="Exposures to top firms" xr:uid="{90347E29-B03A-4CA7-B813-5FF4FF5A0DD9}"/>
    <hyperlink ref="B60" location="'Physical risk'!A1" display="Physical risk" xr:uid="{DC98EFFB-1776-4A0E-8D03-87A06D4CE0DE}"/>
    <hyperlink ref="B61" location="'Summary of GAR '!A1" display="Summary of GAR" xr:uid="{79D13711-D923-4869-B73B-61956D62034A}"/>
    <hyperlink ref="B62" location="'GAR assets'!A1" display="GAR assets" xr:uid="{6C35B28F-1C54-4035-AD9A-E27F3585AD95}"/>
    <hyperlink ref="B63" location="'GAR %'!A1" display="GAR %" xr:uid="{A689B4C1-077D-4935-B60D-250CBD629813}"/>
    <hyperlink ref="B64" location="BTAR!A1" display="BTAR" xr:uid="{2F1530CD-5DF2-480F-9C1F-22982EDF3094}"/>
    <hyperlink ref="B65" location="'Other mitigating actions'!A1" display="Other mitigating actions" xr:uid="{E56C6A5B-6DC3-4A98-BA2C-0CD9FB4F2828}"/>
    <hyperlink ref="B13" location="'KM2'!A1" display="KM2" xr:uid="{76636AA2-4284-4EAA-8521-3842C5A2623A}"/>
    <hyperlink ref="B16:B17" location="'PV1'!A1" display="PV1" xr:uid="{FEA43822-C4C6-43F9-8741-6764338C1476}"/>
    <hyperlink ref="B16" location="CCyB1!A1" display="CCYB1" xr:uid="{1FF62A21-1EBC-4307-903A-81118C53095A}"/>
    <hyperlink ref="B17" location="CCyB2!A1" display="CCYB2" xr:uid="{F0403356-6AA8-4D19-814B-A2D0AF8AB5D6}"/>
    <hyperlink ref="B39" location="'CR3'!A1" display="CR3" xr:uid="{F6E0231B-3DC4-427D-A83A-4F6932B3D0A5}"/>
    <hyperlink ref="B42" location="'CR5'!A1" display="CR5" xr:uid="{F4200BB2-535D-489F-96AD-283D41C40B9F}"/>
    <hyperlink ref="C42" location="'CR5'!A1" display="Sztenderd módszer" xr:uid="{2CB96E54-D2B8-46ED-B0E7-844B7A564282}"/>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C42992-C929-49BC-9034-E02E826DA2EF}">
  <sheetPr>
    <tabColor rgb="FF92D050"/>
  </sheetPr>
  <dimension ref="E26"/>
  <sheetViews>
    <sheetView showGridLines="0" workbookViewId="0">
      <selection activeCell="D11" sqref="D11"/>
    </sheetView>
  </sheetViews>
  <sheetFormatPr defaultRowHeight="14.5"/>
  <sheetData>
    <row r="26" spans="5:5">
      <c r="E26" s="27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755235-01E3-409D-8AD9-A265BB018212}">
  <sheetPr>
    <tabColor theme="9" tint="0.79998168889431442"/>
  </sheetPr>
  <dimension ref="B1:I61"/>
  <sheetViews>
    <sheetView showGridLines="0" zoomScale="85" zoomScaleNormal="85" workbookViewId="0"/>
  </sheetViews>
  <sheetFormatPr defaultRowHeight="14.5"/>
  <cols>
    <col min="1" max="1" width="4.453125" customWidth="1"/>
    <col min="2" max="2" width="5.1796875" customWidth="1"/>
    <col min="3" max="3" width="60.7265625" customWidth="1"/>
  </cols>
  <sheetData>
    <row r="1" spans="2:9" ht="12.75" customHeight="1"/>
    <row r="2" spans="2:9">
      <c r="B2" s="153" t="s">
        <v>0</v>
      </c>
      <c r="C2" s="94"/>
      <c r="D2" s="94"/>
      <c r="E2" s="94"/>
      <c r="F2" s="94"/>
      <c r="G2" s="94"/>
      <c r="H2" s="94"/>
    </row>
    <row r="3" spans="2:9">
      <c r="B3" s="1"/>
      <c r="C3" s="1"/>
      <c r="D3" s="1"/>
      <c r="E3" s="1"/>
      <c r="F3" s="1"/>
      <c r="G3" s="1"/>
      <c r="H3" s="1"/>
    </row>
    <row r="4" spans="2:9" ht="15.5">
      <c r="B4" s="12" t="s">
        <v>169</v>
      </c>
      <c r="C4" s="2"/>
      <c r="D4" s="2"/>
      <c r="E4" s="2"/>
      <c r="F4" s="2"/>
      <c r="G4" s="2"/>
      <c r="H4" s="2"/>
    </row>
    <row r="5" spans="2:9" ht="2.15" customHeight="1">
      <c r="C5" s="1"/>
      <c r="D5" s="1"/>
      <c r="E5" s="1"/>
      <c r="F5" s="1"/>
      <c r="G5" s="1"/>
      <c r="H5" s="1"/>
      <c r="I5" s="1"/>
    </row>
    <row r="6" spans="2:9" ht="2.15" customHeight="1">
      <c r="C6" s="582"/>
      <c r="D6" s="582"/>
      <c r="E6" s="582"/>
      <c r="F6" s="582"/>
      <c r="G6" s="582"/>
      <c r="H6" s="582"/>
      <c r="I6" s="1"/>
    </row>
    <row r="7" spans="2:9" ht="2.15" customHeight="1">
      <c r="C7" s="3"/>
      <c r="D7" s="3"/>
      <c r="E7" s="4"/>
      <c r="F7" s="5"/>
      <c r="G7" s="1"/>
      <c r="H7" s="1"/>
      <c r="I7" s="1"/>
    </row>
    <row r="8" spans="2:9" ht="15" thickBot="1"/>
    <row r="9" spans="2:9" ht="15" thickBot="1">
      <c r="B9" s="95"/>
      <c r="C9" s="320" t="s">
        <v>127</v>
      </c>
      <c r="D9" s="104" t="str">
        <f>+Contents!B3</f>
        <v>30.06.2026</v>
      </c>
      <c r="E9" s="104" t="s">
        <v>1101</v>
      </c>
      <c r="F9" s="104" t="s">
        <v>1029</v>
      </c>
      <c r="G9" s="104" t="s">
        <v>1081</v>
      </c>
      <c r="H9" s="104" t="s">
        <v>1082</v>
      </c>
    </row>
    <row r="10" spans="2:9">
      <c r="B10" s="583" t="s">
        <v>128</v>
      </c>
      <c r="C10" s="583"/>
      <c r="D10" s="583"/>
      <c r="E10" s="583"/>
      <c r="F10" s="583"/>
      <c r="G10" s="583"/>
      <c r="H10" s="583"/>
    </row>
    <row r="11" spans="2:9">
      <c r="B11" s="98">
        <v>1</v>
      </c>
      <c r="C11" s="321" t="s">
        <v>129</v>
      </c>
      <c r="D11" s="322">
        <v>5148215.278167</v>
      </c>
      <c r="E11" s="322">
        <v>5302424.5409407923</v>
      </c>
      <c r="F11" s="322">
        <v>5253291.9948500004</v>
      </c>
      <c r="G11" s="322">
        <v>5072556.8654279998</v>
      </c>
      <c r="H11" s="322">
        <v>4907990.0328139998</v>
      </c>
    </row>
    <row r="12" spans="2:9">
      <c r="B12" s="98">
        <v>2</v>
      </c>
      <c r="C12" s="11" t="s">
        <v>130</v>
      </c>
      <c r="D12" s="323">
        <v>5148215.278167</v>
      </c>
      <c r="E12" s="323">
        <v>5302424.5409407923</v>
      </c>
      <c r="F12" s="323">
        <v>5253291.9948500004</v>
      </c>
      <c r="G12" s="323">
        <v>5072556.8654279998</v>
      </c>
      <c r="H12" s="323">
        <v>4907990.0328139998</v>
      </c>
    </row>
    <row r="13" spans="2:9">
      <c r="B13" s="98">
        <v>3</v>
      </c>
      <c r="C13" s="321" t="s">
        <v>131</v>
      </c>
      <c r="D13" s="322">
        <v>5949588.0850099996</v>
      </c>
      <c r="E13" s="322">
        <v>5788186.0855908683</v>
      </c>
      <c r="F13" s="322">
        <v>5725501.6452489998</v>
      </c>
      <c r="G13" s="322">
        <v>5550795.3946690001</v>
      </c>
      <c r="H13" s="322">
        <v>5396788.1648650002</v>
      </c>
    </row>
    <row r="14" spans="2:9">
      <c r="B14" s="581" t="s">
        <v>132</v>
      </c>
      <c r="C14" s="581"/>
      <c r="D14" s="581"/>
      <c r="E14" s="581"/>
      <c r="F14" s="581"/>
      <c r="G14" s="581"/>
      <c r="H14" s="581"/>
    </row>
    <row r="15" spans="2:9">
      <c r="B15" s="98">
        <v>4</v>
      </c>
      <c r="C15" s="321" t="s">
        <v>133</v>
      </c>
      <c r="D15" s="322">
        <v>29241539.893816501</v>
      </c>
      <c r="E15" s="322">
        <v>30171759.791645899</v>
      </c>
      <c r="F15" s="322">
        <v>29057123.484310601</v>
      </c>
      <c r="G15" s="322">
        <v>27575825.0806395</v>
      </c>
      <c r="H15" s="322">
        <v>27299499.162080001</v>
      </c>
    </row>
    <row r="16" spans="2:9">
      <c r="B16" s="98" t="s">
        <v>1030</v>
      </c>
      <c r="C16" s="321" t="s">
        <v>1031</v>
      </c>
      <c r="D16" s="322"/>
      <c r="E16" s="322"/>
      <c r="F16" s="322"/>
      <c r="G16" s="322"/>
      <c r="H16" s="322"/>
    </row>
    <row r="17" spans="2:8">
      <c r="B17" s="581" t="s">
        <v>134</v>
      </c>
      <c r="C17" s="581"/>
      <c r="D17" s="581"/>
      <c r="E17" s="581"/>
      <c r="F17" s="581"/>
      <c r="G17" s="581"/>
      <c r="H17" s="581"/>
    </row>
    <row r="18" spans="2:8">
      <c r="B18" s="98">
        <v>5</v>
      </c>
      <c r="C18" s="321" t="s">
        <v>1032</v>
      </c>
      <c r="D18" s="9">
        <v>0.17610000000000001</v>
      </c>
      <c r="E18" s="9">
        <v>0.1757</v>
      </c>
      <c r="F18" s="9">
        <v>0.18079999999999999</v>
      </c>
      <c r="G18" s="9">
        <v>0.18390000000000001</v>
      </c>
      <c r="H18" s="9">
        <v>0.17979999999999999</v>
      </c>
    </row>
    <row r="19" spans="2:8">
      <c r="B19" s="98" t="s">
        <v>1033</v>
      </c>
      <c r="C19" s="321" t="s">
        <v>1034</v>
      </c>
      <c r="D19" s="9"/>
      <c r="E19" s="9"/>
      <c r="F19" s="9"/>
      <c r="G19" s="9"/>
      <c r="H19" s="9"/>
    </row>
    <row r="20" spans="2:8">
      <c r="B20" s="98" t="s">
        <v>1035</v>
      </c>
      <c r="C20" s="321" t="s">
        <v>1036</v>
      </c>
      <c r="D20" s="9"/>
      <c r="E20" s="9"/>
      <c r="F20" s="9"/>
      <c r="G20" s="9"/>
      <c r="H20" s="9"/>
    </row>
    <row r="21" spans="2:8">
      <c r="B21" s="98">
        <v>6</v>
      </c>
      <c r="C21" s="11" t="s">
        <v>1037</v>
      </c>
      <c r="D21" s="10">
        <v>0.17610000000000001</v>
      </c>
      <c r="E21" s="10">
        <v>0.1757</v>
      </c>
      <c r="F21" s="10">
        <v>0.18079999999999999</v>
      </c>
      <c r="G21" s="10">
        <v>0.18390000000000001</v>
      </c>
      <c r="H21" s="10">
        <v>0.17979999999999999</v>
      </c>
    </row>
    <row r="22" spans="2:8">
      <c r="B22" s="98" t="s">
        <v>1019</v>
      </c>
      <c r="C22" s="11" t="s">
        <v>1034</v>
      </c>
      <c r="D22" s="10"/>
      <c r="E22" s="10"/>
      <c r="F22" s="10"/>
      <c r="G22" s="10"/>
      <c r="H22" s="10"/>
    </row>
    <row r="23" spans="2:8">
      <c r="B23" s="98" t="s">
        <v>1021</v>
      </c>
      <c r="C23" s="11" t="s">
        <v>1038</v>
      </c>
      <c r="D23" s="10"/>
      <c r="E23" s="10"/>
      <c r="F23" s="10"/>
      <c r="G23" s="10"/>
      <c r="H23" s="10"/>
    </row>
    <row r="24" spans="2:8">
      <c r="B24" s="98">
        <v>7</v>
      </c>
      <c r="C24" s="321" t="s">
        <v>135</v>
      </c>
      <c r="D24" s="9">
        <v>0.20349999999999999</v>
      </c>
      <c r="E24" s="9">
        <v>0.1918</v>
      </c>
      <c r="F24" s="9">
        <v>0.19700000000000001</v>
      </c>
      <c r="G24" s="9">
        <v>0.20130000000000001</v>
      </c>
      <c r="H24" s="9">
        <v>0.19769999999999999</v>
      </c>
    </row>
    <row r="25" spans="2:8">
      <c r="B25" s="98" t="s">
        <v>1039</v>
      </c>
      <c r="C25" s="321" t="s">
        <v>1034</v>
      </c>
      <c r="D25" s="9"/>
      <c r="E25" s="9"/>
      <c r="F25" s="9"/>
      <c r="G25" s="9"/>
      <c r="H25" s="9"/>
    </row>
    <row r="26" spans="2:8">
      <c r="B26" s="98" t="s">
        <v>1040</v>
      </c>
      <c r="C26" s="321" t="s">
        <v>1041</v>
      </c>
      <c r="D26" s="9"/>
      <c r="E26" s="9"/>
      <c r="F26" s="9"/>
      <c r="G26" s="9"/>
      <c r="H26" s="9"/>
    </row>
    <row r="27" spans="2:8" ht="23.25" customHeight="1">
      <c r="B27" s="580" t="s">
        <v>136</v>
      </c>
      <c r="C27" s="580"/>
      <c r="D27" s="580"/>
      <c r="E27" s="580"/>
      <c r="F27" s="580"/>
      <c r="G27" s="580"/>
      <c r="H27" s="580"/>
    </row>
    <row r="28" spans="2:8" ht="21.5">
      <c r="B28" s="92" t="s">
        <v>29</v>
      </c>
      <c r="C28" s="143" t="s">
        <v>137</v>
      </c>
      <c r="D28" s="9">
        <v>1.7899999999999999E-2</v>
      </c>
      <c r="E28" s="9">
        <v>1.7899999999999999E-2</v>
      </c>
      <c r="F28" s="9">
        <v>1.7899999999999999E-2</v>
      </c>
      <c r="G28" s="9">
        <v>1.7899999999999999E-2</v>
      </c>
      <c r="H28" s="9">
        <v>1.7899999999999999E-2</v>
      </c>
    </row>
    <row r="29" spans="2:8">
      <c r="B29" s="98" t="s">
        <v>1042</v>
      </c>
      <c r="C29" s="319" t="s">
        <v>138</v>
      </c>
      <c r="D29" s="10">
        <v>1.01E-2</v>
      </c>
      <c r="E29" s="10">
        <v>1.01E-2</v>
      </c>
      <c r="F29" s="10">
        <v>1.01E-2</v>
      </c>
      <c r="G29" s="10">
        <v>1.01E-2</v>
      </c>
      <c r="H29" s="10">
        <v>1.01E-2</v>
      </c>
    </row>
    <row r="30" spans="2:8">
      <c r="B30" s="98" t="s">
        <v>1043</v>
      </c>
      <c r="C30" s="324" t="s">
        <v>139</v>
      </c>
      <c r="D30" s="9">
        <v>1.34E-2</v>
      </c>
      <c r="E30" s="9">
        <v>1.34E-2</v>
      </c>
      <c r="F30" s="9">
        <v>1.34E-2</v>
      </c>
      <c r="G30" s="9">
        <v>1.34E-2</v>
      </c>
      <c r="H30" s="9">
        <v>1.34E-2</v>
      </c>
    </row>
    <row r="31" spans="2:8">
      <c r="B31" s="98" t="s">
        <v>1044</v>
      </c>
      <c r="C31" s="11" t="s">
        <v>140</v>
      </c>
      <c r="D31" s="10">
        <v>9.7900000000000001E-2</v>
      </c>
      <c r="E31" s="10">
        <v>9.7900000000000001E-2</v>
      </c>
      <c r="F31" s="10">
        <v>9.7900000000000001E-2</v>
      </c>
      <c r="G31" s="10">
        <v>9.7900000000000001E-2</v>
      </c>
      <c r="H31" s="10">
        <v>9.7900000000000001E-2</v>
      </c>
    </row>
    <row r="32" spans="2:8" ht="15" customHeight="1">
      <c r="B32" s="580" t="s">
        <v>141</v>
      </c>
      <c r="C32" s="580"/>
      <c r="D32" s="580"/>
      <c r="E32" s="580"/>
      <c r="F32" s="580"/>
      <c r="G32" s="580"/>
      <c r="H32" s="580"/>
    </row>
    <row r="33" spans="2:8">
      <c r="B33" s="98">
        <v>8</v>
      </c>
      <c r="C33" s="11" t="s">
        <v>142</v>
      </c>
      <c r="D33" s="10">
        <v>2.5000000000000001E-2</v>
      </c>
      <c r="E33" s="10">
        <v>2.5000000000000001E-2</v>
      </c>
      <c r="F33" s="10">
        <v>2.5000000000000001E-2</v>
      </c>
      <c r="G33" s="10">
        <v>2.5000000000000001E-2</v>
      </c>
      <c r="H33" s="10">
        <v>2.5000000000000001E-2</v>
      </c>
    </row>
    <row r="34" spans="2:8" ht="21.5">
      <c r="B34" s="92" t="s">
        <v>30</v>
      </c>
      <c r="C34" s="143" t="s">
        <v>143</v>
      </c>
      <c r="D34" s="325">
        <v>0</v>
      </c>
      <c r="E34" s="325">
        <v>0</v>
      </c>
      <c r="F34" s="325">
        <v>0</v>
      </c>
      <c r="G34" s="325">
        <v>0</v>
      </c>
      <c r="H34" s="325">
        <v>0</v>
      </c>
    </row>
    <row r="35" spans="2:8">
      <c r="B35" s="98">
        <v>9</v>
      </c>
      <c r="C35" s="11" t="s">
        <v>144</v>
      </c>
      <c r="D35" s="10">
        <v>1.0999999999999999E-2</v>
      </c>
      <c r="E35" s="10">
        <v>1.09E-2</v>
      </c>
      <c r="F35" s="10">
        <v>1.01E-2</v>
      </c>
      <c r="G35" s="10">
        <v>9.9000000000000008E-3</v>
      </c>
      <c r="H35" s="10">
        <v>8.3000000000000001E-3</v>
      </c>
    </row>
    <row r="36" spans="2:8">
      <c r="B36" s="92" t="s">
        <v>31</v>
      </c>
      <c r="C36" s="321" t="s">
        <v>145</v>
      </c>
      <c r="D36" s="9">
        <v>4.0000000000000002E-4</v>
      </c>
      <c r="E36" s="9">
        <v>4.0000000000000002E-4</v>
      </c>
      <c r="F36" s="9">
        <v>0</v>
      </c>
      <c r="G36" s="9">
        <v>0</v>
      </c>
      <c r="H36" s="9">
        <v>0</v>
      </c>
    </row>
    <row r="37" spans="2:8">
      <c r="B37" s="98">
        <v>10</v>
      </c>
      <c r="C37" s="11" t="s">
        <v>146</v>
      </c>
      <c r="D37" s="10">
        <v>0</v>
      </c>
      <c r="E37" s="10">
        <v>0</v>
      </c>
      <c r="F37" s="10">
        <v>0</v>
      </c>
      <c r="G37" s="10">
        <v>0</v>
      </c>
      <c r="H37" s="10">
        <v>0</v>
      </c>
    </row>
    <row r="38" spans="2:8">
      <c r="B38" s="98" t="s">
        <v>32</v>
      </c>
      <c r="C38" s="321" t="s">
        <v>147</v>
      </c>
      <c r="D38" s="9">
        <v>0.02</v>
      </c>
      <c r="E38" s="9">
        <v>0.02</v>
      </c>
      <c r="F38" s="9">
        <v>0.02</v>
      </c>
      <c r="G38" s="9">
        <v>0.02</v>
      </c>
      <c r="H38" s="9">
        <v>0.02</v>
      </c>
    </row>
    <row r="39" spans="2:8">
      <c r="B39" s="98">
        <v>11</v>
      </c>
      <c r="C39" s="11" t="s">
        <v>148</v>
      </c>
      <c r="D39" s="10">
        <v>5.6399999999999999E-2</v>
      </c>
      <c r="E39" s="10">
        <v>5.6300000000000003E-2</v>
      </c>
      <c r="F39" s="10">
        <v>5.5100000000000003E-2</v>
      </c>
      <c r="G39" s="10">
        <v>5.4899999999999997E-2</v>
      </c>
      <c r="H39" s="10">
        <v>5.33E-2</v>
      </c>
    </row>
    <row r="40" spans="2:8">
      <c r="B40" s="98" t="s">
        <v>33</v>
      </c>
      <c r="C40" s="321" t="s">
        <v>149</v>
      </c>
      <c r="D40" s="325">
        <v>0.15429999999999999</v>
      </c>
      <c r="E40" s="325">
        <v>0.1542</v>
      </c>
      <c r="F40" s="325">
        <v>0.153</v>
      </c>
      <c r="G40" s="325">
        <v>0.15279999999999999</v>
      </c>
      <c r="H40" s="325">
        <v>0.1512</v>
      </c>
    </row>
    <row r="41" spans="2:8">
      <c r="B41" s="98">
        <v>12</v>
      </c>
      <c r="C41" s="11" t="s">
        <v>150</v>
      </c>
      <c r="D41" s="10">
        <v>0.11149999999999999</v>
      </c>
      <c r="E41" s="10">
        <v>0.1114</v>
      </c>
      <c r="F41" s="10">
        <v>0.11020000000000001</v>
      </c>
      <c r="G41" s="10">
        <v>0.11</v>
      </c>
      <c r="H41" s="10">
        <v>0.1084</v>
      </c>
    </row>
    <row r="42" spans="2:8">
      <c r="B42" s="580" t="s">
        <v>115</v>
      </c>
      <c r="C42" s="580"/>
      <c r="D42" s="580"/>
      <c r="E42" s="580"/>
      <c r="F42" s="580"/>
      <c r="G42" s="580"/>
      <c r="H42" s="580"/>
    </row>
    <row r="43" spans="2:8">
      <c r="B43" s="98">
        <v>13</v>
      </c>
      <c r="C43" s="11" t="s">
        <v>151</v>
      </c>
      <c r="D43" s="323">
        <v>51223047.107706003</v>
      </c>
      <c r="E43" s="323">
        <v>51613963.718166001</v>
      </c>
      <c r="F43" s="323">
        <v>48684488.360664003</v>
      </c>
      <c r="G43" s="323">
        <v>49151576.675672002</v>
      </c>
      <c r="H43" s="323">
        <v>47540282.269597001</v>
      </c>
    </row>
    <row r="44" spans="2:8">
      <c r="B44" s="98">
        <v>14</v>
      </c>
      <c r="C44" s="321" t="s">
        <v>152</v>
      </c>
      <c r="D44" s="9">
        <v>0.10050000000000001</v>
      </c>
      <c r="E44" s="9">
        <v>0.1027</v>
      </c>
      <c r="F44" s="9">
        <v>0.1079</v>
      </c>
      <c r="G44" s="9">
        <v>0.1032</v>
      </c>
      <c r="H44" s="9">
        <v>0.1032</v>
      </c>
    </row>
    <row r="45" spans="2:8" ht="15" customHeight="1">
      <c r="B45" s="580" t="s">
        <v>153</v>
      </c>
      <c r="C45" s="580"/>
      <c r="D45" s="580"/>
      <c r="E45" s="580"/>
      <c r="F45" s="580"/>
      <c r="G45" s="580"/>
      <c r="H45" s="580"/>
    </row>
    <row r="46" spans="2:8">
      <c r="B46" s="92" t="s">
        <v>34</v>
      </c>
      <c r="C46" s="143" t="s">
        <v>154</v>
      </c>
      <c r="D46" s="9">
        <v>0</v>
      </c>
      <c r="E46" s="332">
        <v>0</v>
      </c>
      <c r="F46" s="9">
        <v>0</v>
      </c>
      <c r="G46" s="9">
        <v>0</v>
      </c>
      <c r="H46" s="9">
        <v>0</v>
      </c>
    </row>
    <row r="47" spans="2:8">
      <c r="B47" s="98" t="s">
        <v>35</v>
      </c>
      <c r="C47" s="319" t="s">
        <v>138</v>
      </c>
      <c r="D47" s="10">
        <v>0</v>
      </c>
      <c r="E47" s="332">
        <v>0</v>
      </c>
      <c r="F47" s="10">
        <v>0</v>
      </c>
      <c r="G47" s="10">
        <v>0</v>
      </c>
      <c r="H47" s="10">
        <v>0</v>
      </c>
    </row>
    <row r="48" spans="2:8">
      <c r="B48" s="98" t="s">
        <v>36</v>
      </c>
      <c r="C48" s="321" t="s">
        <v>155</v>
      </c>
      <c r="D48" s="325">
        <v>0.03</v>
      </c>
      <c r="E48" s="332">
        <v>0.03</v>
      </c>
      <c r="F48" s="325">
        <v>0.03</v>
      </c>
      <c r="G48" s="325">
        <v>0.03</v>
      </c>
      <c r="H48" s="325">
        <v>0.03</v>
      </c>
    </row>
    <row r="49" spans="2:8" ht="15" customHeight="1">
      <c r="B49" s="580" t="s">
        <v>156</v>
      </c>
      <c r="C49" s="580"/>
      <c r="D49" s="580"/>
      <c r="E49" s="580"/>
      <c r="F49" s="580"/>
      <c r="G49" s="580"/>
      <c r="H49" s="580"/>
    </row>
    <row r="50" spans="2:8">
      <c r="B50" s="98" t="s">
        <v>37</v>
      </c>
      <c r="C50" s="321" t="s">
        <v>157</v>
      </c>
      <c r="D50" s="10">
        <v>0</v>
      </c>
      <c r="E50" s="332">
        <v>0</v>
      </c>
      <c r="F50" s="10">
        <v>0</v>
      </c>
      <c r="G50" s="10">
        <v>0</v>
      </c>
      <c r="H50" s="10">
        <v>0</v>
      </c>
    </row>
    <row r="51" spans="2:8">
      <c r="B51" s="98" t="s">
        <v>38</v>
      </c>
      <c r="C51" s="11" t="s">
        <v>158</v>
      </c>
      <c r="D51" s="325">
        <v>0.03</v>
      </c>
      <c r="E51" s="332">
        <v>0.03</v>
      </c>
      <c r="F51" s="325">
        <v>0.03</v>
      </c>
      <c r="G51" s="325">
        <v>0.03</v>
      </c>
      <c r="H51" s="325">
        <v>0.03</v>
      </c>
    </row>
    <row r="52" spans="2:8">
      <c r="B52" s="7" t="s">
        <v>159</v>
      </c>
      <c r="C52" s="7"/>
      <c r="D52" s="252"/>
      <c r="E52" s="252"/>
      <c r="F52" s="252"/>
      <c r="G52" s="252"/>
      <c r="H52" s="252"/>
    </row>
    <row r="53" spans="2:8">
      <c r="B53" s="98">
        <v>15</v>
      </c>
      <c r="C53" s="11" t="s">
        <v>160</v>
      </c>
      <c r="D53" s="323">
        <v>11708185.1573902</v>
      </c>
      <c r="E53" s="323">
        <v>12382296.962583899</v>
      </c>
      <c r="F53" s="323">
        <v>11504983.944850801</v>
      </c>
      <c r="G53" s="323">
        <v>12692014.864158599</v>
      </c>
      <c r="H53" s="323">
        <v>12164434.7935504</v>
      </c>
    </row>
    <row r="54" spans="2:8">
      <c r="B54" s="98" t="s">
        <v>39</v>
      </c>
      <c r="C54" s="321" t="s">
        <v>161</v>
      </c>
      <c r="D54" s="322">
        <v>7035758.685191649</v>
      </c>
      <c r="E54" s="322">
        <v>7400870.5797648011</v>
      </c>
      <c r="F54" s="322">
        <v>7081584.2258604849</v>
      </c>
      <c r="G54" s="322">
        <v>7452033.5658222716</v>
      </c>
      <c r="H54" s="322">
        <v>7186468.1002854593</v>
      </c>
    </row>
    <row r="55" spans="2:8">
      <c r="B55" s="98" t="s">
        <v>40</v>
      </c>
      <c r="C55" s="11" t="s">
        <v>162</v>
      </c>
      <c r="D55" s="323">
        <v>1521523.6450357852</v>
      </c>
      <c r="E55" s="323">
        <v>1934518.9390220665</v>
      </c>
      <c r="F55" s="323">
        <v>2498252.9308723039</v>
      </c>
      <c r="G55" s="323">
        <v>2040966.0428596651</v>
      </c>
      <c r="H55" s="323">
        <v>1897974.5287316483</v>
      </c>
    </row>
    <row r="56" spans="2:8">
      <c r="B56" s="98">
        <v>16</v>
      </c>
      <c r="C56" s="321" t="s">
        <v>163</v>
      </c>
      <c r="D56" s="322">
        <v>5514235.0401558606</v>
      </c>
      <c r="E56" s="322">
        <v>5466351.6407427406</v>
      </c>
      <c r="F56" s="322">
        <v>4583331.2949881796</v>
      </c>
      <c r="G56" s="322">
        <v>5411067.5229626102</v>
      </c>
      <c r="H56" s="322">
        <v>5288493.5715538096</v>
      </c>
    </row>
    <row r="57" spans="2:8">
      <c r="B57" s="98">
        <v>17</v>
      </c>
      <c r="C57" s="11" t="s">
        <v>164</v>
      </c>
      <c r="D57" s="10">
        <v>2.1232660000000001</v>
      </c>
      <c r="E57" s="10">
        <v>2.2651849999999998</v>
      </c>
      <c r="F57" s="10">
        <v>2.5101789999999999</v>
      </c>
      <c r="G57" s="10">
        <v>2.3455659999999998</v>
      </c>
      <c r="H57" s="10">
        <v>2.30017</v>
      </c>
    </row>
    <row r="58" spans="2:8">
      <c r="B58" s="581" t="s">
        <v>165</v>
      </c>
      <c r="C58" s="581"/>
      <c r="D58" s="581"/>
      <c r="E58" s="581"/>
      <c r="F58" s="581"/>
      <c r="G58" s="581"/>
      <c r="H58" s="581"/>
    </row>
    <row r="59" spans="2:8">
      <c r="B59" s="98">
        <v>18</v>
      </c>
      <c r="C59" s="11" t="s">
        <v>166</v>
      </c>
      <c r="D59" s="323">
        <v>37025350.498173773</v>
      </c>
      <c r="E59" s="323">
        <v>37715561.679370239</v>
      </c>
      <c r="F59" s="323">
        <v>36152657.922328822</v>
      </c>
      <c r="G59" s="323">
        <v>35287748.966951735</v>
      </c>
      <c r="H59" s="323"/>
    </row>
    <row r="60" spans="2:8">
      <c r="B60" s="98">
        <v>19</v>
      </c>
      <c r="C60" s="321" t="s">
        <v>167</v>
      </c>
      <c r="D60" s="322">
        <v>24509270.321485311</v>
      </c>
      <c r="E60" s="322">
        <v>25034348.251068451</v>
      </c>
      <c r="F60" s="322">
        <v>23860741.272143327</v>
      </c>
      <c r="G60" s="322">
        <v>23217592.749975346</v>
      </c>
      <c r="H60" s="322"/>
    </row>
    <row r="61" spans="2:8" ht="15" thickBot="1">
      <c r="B61" s="99">
        <v>20</v>
      </c>
      <c r="C61" s="326" t="s">
        <v>168</v>
      </c>
      <c r="D61" s="101">
        <v>1.5106671888847143</v>
      </c>
      <c r="E61" s="101">
        <v>1.5065525693388311</v>
      </c>
      <c r="F61" s="101">
        <v>1.5151523378921983</v>
      </c>
      <c r="G61" s="101">
        <v>1.5198711316438782</v>
      </c>
      <c r="H61" s="101"/>
    </row>
  </sheetData>
  <sheetProtection algorithmName="SHA-512" hashValue="G9eo29u3iZFEBZQ/ygmYmw/pAo4As1xL74ZaYxJtE0AkhVAGoM8QSiZ/qH7trzV9NrrS69MMksA3Dj7JQ5YxDg==" saltValue="zL0MhmtyXXANi1Ku5sHalA==" spinCount="100000" sheet="1" objects="1" scenarios="1"/>
  <mergeCells count="10">
    <mergeCell ref="B42:H42"/>
    <mergeCell ref="B45:H45"/>
    <mergeCell ref="B49:H49"/>
    <mergeCell ref="B58:H58"/>
    <mergeCell ref="C6:H6"/>
    <mergeCell ref="B10:H10"/>
    <mergeCell ref="B14:H14"/>
    <mergeCell ref="B17:H17"/>
    <mergeCell ref="B27:H27"/>
    <mergeCell ref="B32:H32"/>
  </mergeCells>
  <hyperlinks>
    <hyperlink ref="B2" location="Tartalom!A1" display="Back to contents page" xr:uid="{D1404413-1028-4FBD-9326-C11F89EE68B6}"/>
    <hyperlink ref="B2:H2" location="CONTENTS!A1" display="Back to contents page" xr:uid="{573EBA78-75AA-4E5F-A621-0F5A035F4DE4}"/>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BE8DD-B4EC-4CB6-9B17-8FEA4D7C2869}">
  <sheetPr>
    <tabColor theme="9" tint="0.79998168889431442"/>
  </sheetPr>
  <dimension ref="B1:G49"/>
  <sheetViews>
    <sheetView showGridLines="0" workbookViewId="0">
      <selection activeCell="D48" sqref="D48"/>
    </sheetView>
  </sheetViews>
  <sheetFormatPr defaultRowHeight="14.5" outlineLevelRow="1"/>
  <cols>
    <col min="1" max="1" width="4.453125" customWidth="1"/>
    <col min="2" max="2" width="5.54296875" customWidth="1"/>
    <col min="3" max="3" width="60.7265625" customWidth="1"/>
    <col min="6" max="6" width="17.81640625" customWidth="1"/>
  </cols>
  <sheetData>
    <row r="1" spans="2:7" ht="12.75" customHeight="1"/>
    <row r="2" spans="2:7">
      <c r="B2" s="153" t="s">
        <v>0</v>
      </c>
      <c r="C2" s="94"/>
      <c r="D2" s="94"/>
      <c r="E2" s="94"/>
      <c r="F2" s="94"/>
    </row>
    <row r="3" spans="2:7">
      <c r="B3" s="1"/>
      <c r="C3" s="1"/>
      <c r="D3" s="1"/>
      <c r="E3" s="1"/>
      <c r="F3" s="1"/>
    </row>
    <row r="4" spans="2:7" ht="15.5">
      <c r="B4" s="12" t="s">
        <v>126</v>
      </c>
      <c r="C4" s="2"/>
      <c r="D4" s="2"/>
      <c r="E4" s="2"/>
      <c r="F4" s="2"/>
    </row>
    <row r="5" spans="2:7">
      <c r="B5" s="1"/>
      <c r="C5" s="1"/>
      <c r="D5" s="1"/>
      <c r="E5" s="1"/>
      <c r="F5" s="1"/>
    </row>
    <row r="6" spans="2:7" ht="36.75" customHeight="1">
      <c r="B6" s="584" t="s">
        <v>1102</v>
      </c>
      <c r="C6" s="584"/>
      <c r="D6" s="584"/>
      <c r="E6" s="584"/>
      <c r="F6" s="584"/>
      <c r="G6" s="1"/>
    </row>
    <row r="7" spans="2:7">
      <c r="C7" s="3"/>
      <c r="D7" s="3"/>
      <c r="E7" s="4"/>
      <c r="F7" s="5"/>
      <c r="G7" s="1"/>
    </row>
    <row r="8" spans="2:7" ht="15" thickBot="1"/>
    <row r="9" spans="2:7" ht="21.5" thickBot="1">
      <c r="B9" s="95"/>
      <c r="C9" s="585" t="s">
        <v>127</v>
      </c>
      <c r="D9" s="587" t="s">
        <v>124</v>
      </c>
      <c r="E9" s="587"/>
      <c r="F9" s="279" t="s">
        <v>125</v>
      </c>
    </row>
    <row r="10" spans="2:7" ht="15" thickBot="1">
      <c r="B10" s="32"/>
      <c r="C10" s="586"/>
      <c r="D10" s="15" t="str">
        <f>+Contents!B3</f>
        <v>30.06.2026</v>
      </c>
      <c r="E10" s="15" t="s">
        <v>1029</v>
      </c>
      <c r="F10" s="15" t="str">
        <f>D10</f>
        <v>30.06.2026</v>
      </c>
    </row>
    <row r="11" spans="2:7">
      <c r="B11" s="97">
        <v>1</v>
      </c>
      <c r="C11" s="16" t="s">
        <v>120</v>
      </c>
      <c r="D11" s="327">
        <v>24778060.004852999</v>
      </c>
      <c r="E11" s="327">
        <v>24574557.350140002</v>
      </c>
      <c r="F11" s="43">
        <v>1982244.80038824</v>
      </c>
    </row>
    <row r="12" spans="2:7">
      <c r="B12" s="98">
        <v>2</v>
      </c>
      <c r="C12" s="11" t="s">
        <v>1045</v>
      </c>
      <c r="D12" s="323">
        <v>24778060.004852999</v>
      </c>
      <c r="E12" s="323">
        <v>24574557.350140002</v>
      </c>
      <c r="F12" s="36">
        <v>1982244.80038824</v>
      </c>
    </row>
    <row r="13" spans="2:7">
      <c r="B13" s="98">
        <v>3</v>
      </c>
      <c r="C13" s="11" t="s">
        <v>1046</v>
      </c>
      <c r="D13" s="327">
        <v>0</v>
      </c>
      <c r="E13" s="327">
        <v>0</v>
      </c>
      <c r="F13" s="43">
        <v>0</v>
      </c>
    </row>
    <row r="14" spans="2:7">
      <c r="B14" s="98">
        <v>4</v>
      </c>
      <c r="C14" s="11" t="s">
        <v>1047</v>
      </c>
      <c r="D14" s="323">
        <v>0</v>
      </c>
      <c r="E14" s="323">
        <v>0</v>
      </c>
      <c r="F14" s="36">
        <v>0</v>
      </c>
    </row>
    <row r="15" spans="2:7">
      <c r="B15" s="98" t="s">
        <v>1048</v>
      </c>
      <c r="C15" s="11" t="s">
        <v>1049</v>
      </c>
      <c r="D15" s="323">
        <v>0</v>
      </c>
      <c r="E15" s="323">
        <v>0</v>
      </c>
      <c r="F15" s="36">
        <v>0</v>
      </c>
    </row>
    <row r="16" spans="2:7">
      <c r="B16" s="98">
        <v>5</v>
      </c>
      <c r="C16" s="11" t="s">
        <v>1050</v>
      </c>
      <c r="D16" s="327">
        <v>0</v>
      </c>
      <c r="E16" s="327">
        <v>0</v>
      </c>
      <c r="F16" s="43">
        <v>0</v>
      </c>
    </row>
    <row r="17" spans="2:6">
      <c r="B17" s="98">
        <v>6</v>
      </c>
      <c r="C17" s="16" t="s">
        <v>1051</v>
      </c>
      <c r="D17" s="323">
        <v>187869.01588400002</v>
      </c>
      <c r="E17" s="323">
        <v>213634.08768200001</v>
      </c>
      <c r="F17" s="36">
        <v>15029.521270720003</v>
      </c>
    </row>
    <row r="18" spans="2:6">
      <c r="B18" s="98">
        <v>7</v>
      </c>
      <c r="C18" s="11" t="s">
        <v>1045</v>
      </c>
      <c r="D18" s="327">
        <v>187869.01588400002</v>
      </c>
      <c r="E18" s="327">
        <v>213632.30768200001</v>
      </c>
      <c r="F18" s="43">
        <v>15029.521270720003</v>
      </c>
    </row>
    <row r="19" spans="2:6">
      <c r="B19" s="98">
        <v>8</v>
      </c>
      <c r="C19" s="11" t="s">
        <v>1052</v>
      </c>
      <c r="D19" s="323">
        <v>0</v>
      </c>
      <c r="E19" s="323">
        <v>0</v>
      </c>
      <c r="F19" s="36">
        <v>0</v>
      </c>
    </row>
    <row r="20" spans="2:6">
      <c r="B20" s="92" t="s">
        <v>30</v>
      </c>
      <c r="C20" s="11" t="s">
        <v>1053</v>
      </c>
      <c r="D20" s="323">
        <v>5.98</v>
      </c>
      <c r="E20" s="323">
        <v>1.78</v>
      </c>
      <c r="F20" s="36">
        <v>0.47840000000000005</v>
      </c>
    </row>
    <row r="21" spans="2:6">
      <c r="B21" s="92">
        <v>9</v>
      </c>
      <c r="C21" s="11" t="s">
        <v>1054</v>
      </c>
      <c r="D21" s="323">
        <v>0</v>
      </c>
      <c r="E21" s="323">
        <v>0</v>
      </c>
      <c r="F21" s="36">
        <v>0</v>
      </c>
    </row>
    <row r="22" spans="2:6">
      <c r="B22" s="92">
        <v>10</v>
      </c>
      <c r="C22" s="16" t="s">
        <v>1055</v>
      </c>
      <c r="D22" s="323">
        <v>54288.195800000001</v>
      </c>
      <c r="E22" s="323">
        <v>80859.967675000007</v>
      </c>
      <c r="F22" s="36">
        <v>4343.0556640000004</v>
      </c>
    </row>
    <row r="23" spans="2:6">
      <c r="B23" s="92" t="s">
        <v>32</v>
      </c>
      <c r="C23" s="11" t="s">
        <v>1056</v>
      </c>
      <c r="D23" s="323">
        <v>0</v>
      </c>
      <c r="E23" s="323">
        <v>0</v>
      </c>
      <c r="F23" s="36">
        <v>0</v>
      </c>
    </row>
    <row r="24" spans="2:6">
      <c r="B24" s="92" t="s">
        <v>1057</v>
      </c>
      <c r="C24" s="11" t="s">
        <v>1058</v>
      </c>
      <c r="D24" s="323">
        <v>54288.195800000001</v>
      </c>
      <c r="E24" s="323">
        <v>80859.967675000007</v>
      </c>
      <c r="F24" s="36">
        <v>4343.0556640000004</v>
      </c>
    </row>
    <row r="25" spans="2:6">
      <c r="B25" s="92" t="s">
        <v>1059</v>
      </c>
      <c r="C25" s="11" t="s">
        <v>1060</v>
      </c>
      <c r="D25" s="323">
        <v>0</v>
      </c>
      <c r="E25" s="323">
        <v>0</v>
      </c>
      <c r="F25" s="36">
        <v>0</v>
      </c>
    </row>
    <row r="26" spans="2:6" hidden="1" outlineLevel="1">
      <c r="B26" s="92">
        <v>11</v>
      </c>
      <c r="C26" s="11" t="s">
        <v>1034</v>
      </c>
      <c r="D26" s="323">
        <v>0</v>
      </c>
      <c r="E26" s="323">
        <v>0</v>
      </c>
      <c r="F26" s="36">
        <v>0</v>
      </c>
    </row>
    <row r="27" spans="2:6" hidden="1" outlineLevel="1">
      <c r="B27" s="92">
        <v>12</v>
      </c>
      <c r="C27" s="11" t="s">
        <v>1034</v>
      </c>
      <c r="D27" s="323">
        <v>0</v>
      </c>
      <c r="E27" s="323">
        <v>0</v>
      </c>
      <c r="F27" s="36">
        <v>0</v>
      </c>
    </row>
    <row r="28" spans="2:6" hidden="1" outlineLevel="1">
      <c r="B28" s="92">
        <v>13</v>
      </c>
      <c r="C28" s="11" t="s">
        <v>1034</v>
      </c>
      <c r="D28" s="323">
        <v>0</v>
      </c>
      <c r="E28" s="323">
        <v>0</v>
      </c>
      <c r="F28" s="36">
        <v>0</v>
      </c>
    </row>
    <row r="29" spans="2:6" hidden="1" outlineLevel="1">
      <c r="B29" s="92">
        <v>14</v>
      </c>
      <c r="C29" s="11" t="s">
        <v>1034</v>
      </c>
      <c r="D29" s="323">
        <v>0</v>
      </c>
      <c r="E29" s="323">
        <v>0</v>
      </c>
      <c r="F29" s="36">
        <v>0</v>
      </c>
    </row>
    <row r="30" spans="2:6" collapsed="1">
      <c r="B30" s="92">
        <v>15</v>
      </c>
      <c r="C30" s="16" t="s">
        <v>1061</v>
      </c>
      <c r="D30" s="323">
        <v>0</v>
      </c>
      <c r="E30" s="323">
        <v>0</v>
      </c>
      <c r="F30" s="36">
        <v>0</v>
      </c>
    </row>
    <row r="31" spans="2:6">
      <c r="B31" s="92">
        <v>16</v>
      </c>
      <c r="C31" s="16" t="s">
        <v>1062</v>
      </c>
      <c r="D31" s="323">
        <v>0</v>
      </c>
      <c r="E31" s="323">
        <v>0</v>
      </c>
      <c r="F31" s="36">
        <v>0</v>
      </c>
    </row>
    <row r="32" spans="2:6">
      <c r="B32" s="92">
        <v>17</v>
      </c>
      <c r="C32" s="11" t="s">
        <v>1063</v>
      </c>
      <c r="D32" s="323">
        <v>0</v>
      </c>
      <c r="E32" s="323">
        <v>0</v>
      </c>
      <c r="F32" s="36">
        <v>0</v>
      </c>
    </row>
    <row r="33" spans="2:6">
      <c r="B33" s="92">
        <v>18</v>
      </c>
      <c r="C33" s="11" t="s">
        <v>1064</v>
      </c>
      <c r="D33" s="323">
        <v>0</v>
      </c>
      <c r="E33" s="323">
        <v>0</v>
      </c>
      <c r="F33" s="36">
        <v>0</v>
      </c>
    </row>
    <row r="34" spans="2:6">
      <c r="B34" s="92">
        <v>19</v>
      </c>
      <c r="C34" s="11" t="s">
        <v>1065</v>
      </c>
      <c r="D34" s="323">
        <v>0</v>
      </c>
      <c r="E34" s="323">
        <v>0</v>
      </c>
      <c r="F34" s="36">
        <v>0</v>
      </c>
    </row>
    <row r="35" spans="2:6">
      <c r="B35" s="92" t="s">
        <v>1066</v>
      </c>
      <c r="C35" s="11" t="s">
        <v>1067</v>
      </c>
      <c r="D35" s="323">
        <v>0</v>
      </c>
      <c r="E35" s="323">
        <v>0</v>
      </c>
      <c r="F35" s="36">
        <v>0</v>
      </c>
    </row>
    <row r="36" spans="2:6">
      <c r="B36" s="92">
        <v>20</v>
      </c>
      <c r="C36" s="16" t="s">
        <v>121</v>
      </c>
      <c r="D36" s="323">
        <v>381695.6796415</v>
      </c>
      <c r="E36" s="323">
        <v>348445.08117670001</v>
      </c>
      <c r="F36" s="36">
        <v>30535.654371320001</v>
      </c>
    </row>
    <row r="37" spans="2:6">
      <c r="B37" s="92">
        <v>21</v>
      </c>
      <c r="C37" s="11" t="s">
        <v>1068</v>
      </c>
      <c r="D37" s="323">
        <v>381695.6796415</v>
      </c>
      <c r="E37" s="323">
        <v>348445.08117670001</v>
      </c>
      <c r="F37" s="36">
        <v>30535.654371320001</v>
      </c>
    </row>
    <row r="38" spans="2:6">
      <c r="B38" s="92" t="s">
        <v>1069</v>
      </c>
      <c r="C38" s="11" t="s">
        <v>1070</v>
      </c>
      <c r="D38" s="323">
        <v>0</v>
      </c>
      <c r="E38" s="323">
        <v>0</v>
      </c>
      <c r="F38" s="36">
        <v>0</v>
      </c>
    </row>
    <row r="39" spans="2:6">
      <c r="B39" s="92">
        <v>22</v>
      </c>
      <c r="C39" s="11" t="s">
        <v>1071</v>
      </c>
      <c r="D39" s="323">
        <v>0</v>
      </c>
      <c r="E39" s="323">
        <v>0</v>
      </c>
      <c r="F39" s="36">
        <v>0</v>
      </c>
    </row>
    <row r="40" spans="2:6">
      <c r="B40" s="92" t="s">
        <v>1072</v>
      </c>
      <c r="C40" s="16" t="s">
        <v>1073</v>
      </c>
      <c r="D40" s="323">
        <v>0</v>
      </c>
      <c r="E40" s="323">
        <v>0</v>
      </c>
      <c r="F40" s="36">
        <v>0</v>
      </c>
    </row>
    <row r="41" spans="2:6">
      <c r="B41" s="92">
        <v>23</v>
      </c>
      <c r="C41" s="16" t="s">
        <v>1074</v>
      </c>
      <c r="D41" s="323">
        <v>0</v>
      </c>
      <c r="E41" s="323">
        <v>0</v>
      </c>
      <c r="F41" s="36">
        <v>0</v>
      </c>
    </row>
    <row r="42" spans="2:6">
      <c r="B42" s="92">
        <v>24</v>
      </c>
      <c r="C42" s="16" t="s">
        <v>122</v>
      </c>
      <c r="D42" s="323">
        <v>3839626.9976369012</v>
      </c>
      <c r="E42" s="323">
        <v>3839626.9976369012</v>
      </c>
      <c r="F42" s="36">
        <v>307170.15981095209</v>
      </c>
    </row>
    <row r="43" spans="2:6">
      <c r="B43" s="92" t="s">
        <v>1075</v>
      </c>
      <c r="C43" s="16" t="s">
        <v>1076</v>
      </c>
      <c r="D43" s="323">
        <v>0</v>
      </c>
      <c r="E43" s="323">
        <v>0</v>
      </c>
      <c r="F43" s="36">
        <v>0</v>
      </c>
    </row>
    <row r="44" spans="2:6" ht="21">
      <c r="B44" s="92">
        <v>25</v>
      </c>
      <c r="C44" s="16" t="s">
        <v>1077</v>
      </c>
      <c r="D44" s="323">
        <v>0</v>
      </c>
      <c r="E44" s="323">
        <v>0</v>
      </c>
      <c r="F44" s="36">
        <v>0</v>
      </c>
    </row>
    <row r="45" spans="2:6">
      <c r="B45" s="92">
        <v>26</v>
      </c>
      <c r="C45" s="16" t="s">
        <v>1078</v>
      </c>
      <c r="D45" s="323">
        <v>0</v>
      </c>
      <c r="E45" s="323">
        <v>0</v>
      </c>
      <c r="F45" s="36">
        <v>0</v>
      </c>
    </row>
    <row r="46" spans="2:6">
      <c r="B46" s="92">
        <v>27</v>
      </c>
      <c r="C46" s="16" t="s">
        <v>1079</v>
      </c>
      <c r="D46" s="323">
        <v>0</v>
      </c>
      <c r="E46" s="323">
        <v>0</v>
      </c>
      <c r="F46" s="36">
        <v>0</v>
      </c>
    </row>
    <row r="47" spans="2:6">
      <c r="B47" s="92">
        <v>28</v>
      </c>
      <c r="C47" s="16" t="s">
        <v>1080</v>
      </c>
      <c r="D47" s="323">
        <v>0</v>
      </c>
      <c r="E47" s="323">
        <v>0</v>
      </c>
      <c r="F47" s="36">
        <v>0</v>
      </c>
    </row>
    <row r="48" spans="2:6" ht="15" thickBot="1">
      <c r="B48" s="99">
        <v>29</v>
      </c>
      <c r="C48" s="328" t="s">
        <v>123</v>
      </c>
      <c r="D48" s="329">
        <v>29241539.893815398</v>
      </c>
      <c r="E48" s="329">
        <v>29057123.484310601</v>
      </c>
      <c r="F48" s="40">
        <v>2339323.1915052319</v>
      </c>
    </row>
    <row r="49" spans="2:6" ht="22.5" customHeight="1">
      <c r="B49" s="584"/>
      <c r="C49" s="584"/>
      <c r="D49" s="584"/>
      <c r="E49" s="584"/>
      <c r="F49" s="584"/>
    </row>
  </sheetData>
  <sheetProtection algorithmName="SHA-512" hashValue="6CAqsMzJfEpWDG9Vv81vV6guQekjqgILOfsYQZbmibuv2pmF0eE9Uuu3GFMURL+45tcz+eVYUIAtvxa17jP9CA==" saltValue="Y+/lMBIH3KSdk0AeYH+XmQ==" spinCount="100000" sheet="1" objects="1" scenarios="1"/>
  <mergeCells count="4">
    <mergeCell ref="B6:F6"/>
    <mergeCell ref="C9:C10"/>
    <mergeCell ref="D9:E9"/>
    <mergeCell ref="B49:F49"/>
  </mergeCells>
  <hyperlinks>
    <hyperlink ref="B2" location="Tartalom!A1" display="Back to contents page" xr:uid="{86AAFB05-BEE3-4ABC-BFB9-C40F22B0F5A1}"/>
    <hyperlink ref="B2:F2" location="CONTENTS!A1" display="Back to contents page" xr:uid="{4D62F0C4-4DC0-434E-923C-1E7B2ABE179E}"/>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F0D802-D6B1-4677-9C53-2E3DCA424B5A}">
  <sheetPr>
    <tabColor rgb="FF92D050"/>
  </sheetPr>
  <dimension ref="A1"/>
  <sheetViews>
    <sheetView showGridLines="0" workbookViewId="0">
      <selection activeCell="C2" sqref="C2"/>
    </sheetView>
  </sheetViews>
  <sheetFormatPr defaultRowHeight="14.5"/>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9" tint="0.79998168889431442"/>
  </sheetPr>
  <dimension ref="B1:E117"/>
  <sheetViews>
    <sheetView showGridLines="0" zoomScaleNormal="100" workbookViewId="0">
      <selection activeCell="B2" sqref="B2"/>
    </sheetView>
  </sheetViews>
  <sheetFormatPr defaultRowHeight="14.5"/>
  <cols>
    <col min="1" max="1" width="4.453125" customWidth="1"/>
    <col min="2" max="2" width="6.7265625" customWidth="1"/>
    <col min="3" max="3" width="62.54296875" customWidth="1"/>
    <col min="4" max="4" width="13.7265625" customWidth="1"/>
    <col min="5" max="5" width="27.26953125" customWidth="1"/>
  </cols>
  <sheetData>
    <row r="1" spans="2:5" ht="12.75" customHeight="1"/>
    <row r="2" spans="2:5">
      <c r="B2" s="153" t="s">
        <v>0</v>
      </c>
      <c r="C2" s="94"/>
      <c r="D2" s="94"/>
    </row>
    <row r="3" spans="2:5">
      <c r="B3" s="1"/>
      <c r="C3" s="1"/>
      <c r="D3" s="1"/>
    </row>
    <row r="4" spans="2:5" ht="15.5">
      <c r="B4" s="12" t="s">
        <v>210</v>
      </c>
      <c r="C4" s="2"/>
      <c r="D4" s="2"/>
    </row>
    <row r="5" spans="2:5">
      <c r="B5" s="1"/>
      <c r="C5" s="1"/>
      <c r="D5" s="1"/>
    </row>
    <row r="6" spans="2:5">
      <c r="B6" s="3"/>
      <c r="C6" s="4"/>
      <c r="D6" s="4"/>
    </row>
    <row r="7" spans="2:5">
      <c r="B7" s="3"/>
      <c r="C7" s="4"/>
      <c r="D7" s="4"/>
    </row>
    <row r="8" spans="2:5" ht="15" thickBot="1">
      <c r="B8" s="19"/>
      <c r="C8" s="588" t="str">
        <f>+Contents!B3</f>
        <v>30.06.2026</v>
      </c>
      <c r="D8" s="588"/>
      <c r="E8" s="588"/>
    </row>
    <row r="9" spans="2:5" ht="45" customHeight="1" thickBot="1">
      <c r="B9" s="591" t="s">
        <v>127</v>
      </c>
      <c r="C9" s="591"/>
      <c r="D9" s="591"/>
      <c r="E9" s="6" t="s">
        <v>211</v>
      </c>
    </row>
    <row r="10" spans="2:5">
      <c r="B10" s="592" t="s">
        <v>213</v>
      </c>
      <c r="C10" s="592"/>
      <c r="D10" s="592"/>
      <c r="E10" s="592"/>
    </row>
    <row r="11" spans="2:5">
      <c r="B11" s="92">
        <v>1</v>
      </c>
      <c r="C11" s="23" t="s">
        <v>212</v>
      </c>
      <c r="D11" s="36">
        <v>28000.001</v>
      </c>
      <c r="E11" s="34" t="s">
        <v>2</v>
      </c>
    </row>
    <row r="12" spans="2:5">
      <c r="B12" s="92"/>
      <c r="C12" s="11" t="s">
        <v>214</v>
      </c>
      <c r="D12" s="36">
        <v>28000.001</v>
      </c>
      <c r="E12" s="34"/>
    </row>
    <row r="13" spans="2:5">
      <c r="B13" s="92">
        <v>2</v>
      </c>
      <c r="C13" s="23" t="s">
        <v>215</v>
      </c>
      <c r="D13" s="36">
        <v>5760870.5195945958</v>
      </c>
      <c r="E13" s="34"/>
    </row>
    <row r="14" spans="2:5">
      <c r="B14" s="92">
        <v>3</v>
      </c>
      <c r="C14" s="23" t="s">
        <v>220</v>
      </c>
      <c r="D14" s="36">
        <v>79225.101195000054</v>
      </c>
      <c r="E14" s="34"/>
    </row>
    <row r="15" spans="2:5">
      <c r="B15" s="92" t="s">
        <v>41</v>
      </c>
      <c r="C15" s="35" t="s">
        <v>216</v>
      </c>
      <c r="D15" s="36">
        <v>0</v>
      </c>
      <c r="E15" s="34"/>
    </row>
    <row r="16" spans="2:5" ht="20">
      <c r="B16" s="92">
        <v>4</v>
      </c>
      <c r="C16" s="23" t="s">
        <v>221</v>
      </c>
      <c r="D16" s="36"/>
      <c r="E16" s="34"/>
    </row>
    <row r="17" spans="2:5">
      <c r="B17" s="92">
        <v>5</v>
      </c>
      <c r="C17" s="23" t="s">
        <v>217</v>
      </c>
      <c r="D17" s="36">
        <v>40551.614357054888</v>
      </c>
      <c r="E17" s="34"/>
    </row>
    <row r="18" spans="2:5">
      <c r="B18" s="92" t="s">
        <v>42</v>
      </c>
      <c r="C18" s="35" t="s">
        <v>218</v>
      </c>
      <c r="D18" s="36">
        <v>0</v>
      </c>
      <c r="E18" s="34"/>
    </row>
    <row r="19" spans="2:5">
      <c r="B19" s="106">
        <v>6</v>
      </c>
      <c r="C19" s="71" t="s">
        <v>219</v>
      </c>
      <c r="D19" s="81">
        <v>5908647.2361466512</v>
      </c>
      <c r="E19" s="72"/>
    </row>
    <row r="20" spans="2:5">
      <c r="B20" s="592" t="s">
        <v>222</v>
      </c>
      <c r="C20" s="592"/>
      <c r="D20" s="592"/>
      <c r="E20" s="592"/>
    </row>
    <row r="21" spans="2:5">
      <c r="B21" s="92">
        <v>7</v>
      </c>
      <c r="C21" s="23" t="s">
        <v>223</v>
      </c>
      <c r="D21" s="36">
        <v>-5584.226427435</v>
      </c>
      <c r="E21" s="34"/>
    </row>
    <row r="22" spans="2:5">
      <c r="B22" s="92">
        <v>8</v>
      </c>
      <c r="C22" s="23" t="s">
        <v>224</v>
      </c>
      <c r="D22" s="36">
        <v>-208368.69575379099</v>
      </c>
      <c r="E22" s="34" t="s">
        <v>3</v>
      </c>
    </row>
    <row r="23" spans="2:5" ht="38.25" customHeight="1">
      <c r="B23" s="92">
        <v>10</v>
      </c>
      <c r="C23" s="23" t="s">
        <v>235</v>
      </c>
      <c r="D23" s="36">
        <v>-27256.450239000002</v>
      </c>
      <c r="E23" s="34"/>
    </row>
    <row r="24" spans="2:5" ht="24.75" customHeight="1">
      <c r="B24" s="92">
        <v>11</v>
      </c>
      <c r="C24" s="23" t="s">
        <v>236</v>
      </c>
      <c r="D24" s="36"/>
      <c r="E24" s="34"/>
    </row>
    <row r="25" spans="2:5">
      <c r="B25" s="92">
        <v>12</v>
      </c>
      <c r="C25" s="23" t="s">
        <v>225</v>
      </c>
      <c r="D25" s="36"/>
      <c r="E25" s="34"/>
    </row>
    <row r="26" spans="2:5">
      <c r="B26" s="92">
        <v>13</v>
      </c>
      <c r="C26" s="23" t="s">
        <v>226</v>
      </c>
      <c r="D26" s="36"/>
      <c r="E26" s="34"/>
    </row>
    <row r="27" spans="2:5" ht="27" customHeight="1">
      <c r="B27" s="92">
        <v>14</v>
      </c>
      <c r="C27" s="23" t="s">
        <v>227</v>
      </c>
      <c r="D27" s="36"/>
      <c r="E27" s="34"/>
    </row>
    <row r="28" spans="2:5">
      <c r="B28" s="92">
        <v>15</v>
      </c>
      <c r="C28" s="23" t="s">
        <v>228</v>
      </c>
      <c r="D28" s="36"/>
      <c r="E28" s="34"/>
    </row>
    <row r="29" spans="2:5" ht="22.5" customHeight="1">
      <c r="B29" s="92">
        <v>16</v>
      </c>
      <c r="C29" s="23" t="s">
        <v>237</v>
      </c>
      <c r="D29" s="36">
        <v>-478362.05258200003</v>
      </c>
      <c r="E29" s="34"/>
    </row>
    <row r="30" spans="2:5" ht="41.25" customHeight="1">
      <c r="B30" s="92">
        <v>17</v>
      </c>
      <c r="C30" s="23" t="s">
        <v>238</v>
      </c>
      <c r="D30" s="36"/>
      <c r="E30" s="34"/>
    </row>
    <row r="31" spans="2:5" ht="39" customHeight="1">
      <c r="B31" s="92">
        <v>18</v>
      </c>
      <c r="C31" s="23" t="s">
        <v>239</v>
      </c>
      <c r="D31" s="36"/>
      <c r="E31" s="34"/>
    </row>
    <row r="32" spans="2:5" ht="40.5" customHeight="1">
      <c r="B32" s="92">
        <v>19</v>
      </c>
      <c r="C32" s="23" t="s">
        <v>240</v>
      </c>
      <c r="D32" s="36"/>
      <c r="E32" s="34"/>
    </row>
    <row r="33" spans="2:5" ht="28.5" customHeight="1">
      <c r="B33" s="92" t="s">
        <v>26</v>
      </c>
      <c r="C33" s="35" t="s">
        <v>241</v>
      </c>
      <c r="D33" s="36"/>
      <c r="E33" s="34"/>
    </row>
    <row r="34" spans="2:5">
      <c r="B34" s="92" t="s">
        <v>27</v>
      </c>
      <c r="C34" s="11" t="s">
        <v>229</v>
      </c>
      <c r="D34" s="36"/>
      <c r="E34" s="34"/>
    </row>
    <row r="35" spans="2:5">
      <c r="B35" s="92" t="s">
        <v>28</v>
      </c>
      <c r="C35" s="11" t="s">
        <v>230</v>
      </c>
      <c r="D35" s="36"/>
      <c r="E35" s="34"/>
    </row>
    <row r="36" spans="2:5">
      <c r="B36" s="92" t="s">
        <v>43</v>
      </c>
      <c r="C36" s="11" t="s">
        <v>231</v>
      </c>
      <c r="D36" s="36"/>
      <c r="E36" s="34"/>
    </row>
    <row r="37" spans="2:5" ht="20">
      <c r="B37" s="92">
        <v>21</v>
      </c>
      <c r="C37" s="23" t="s">
        <v>242</v>
      </c>
      <c r="D37" s="36"/>
      <c r="E37" s="34"/>
    </row>
    <row r="38" spans="2:5">
      <c r="B38" s="92">
        <v>22</v>
      </c>
      <c r="C38" s="23" t="s">
        <v>243</v>
      </c>
      <c r="D38" s="36"/>
      <c r="E38" s="34"/>
    </row>
    <row r="39" spans="2:5" ht="20">
      <c r="B39" s="92">
        <v>23</v>
      </c>
      <c r="C39" s="11" t="s">
        <v>244</v>
      </c>
      <c r="D39" s="36"/>
      <c r="E39" s="34"/>
    </row>
    <row r="40" spans="2:5">
      <c r="B40" s="92">
        <v>25</v>
      </c>
      <c r="C40" s="11" t="s">
        <v>245</v>
      </c>
      <c r="D40" s="36"/>
      <c r="E40" s="34"/>
    </row>
    <row r="41" spans="2:5">
      <c r="B41" s="92" t="s">
        <v>44</v>
      </c>
      <c r="C41" s="35" t="s">
        <v>232</v>
      </c>
      <c r="D41" s="36"/>
      <c r="E41" s="34"/>
    </row>
    <row r="42" spans="2:5" ht="42.75" customHeight="1">
      <c r="B42" s="92" t="s">
        <v>45</v>
      </c>
      <c r="C42" s="35" t="s">
        <v>246</v>
      </c>
      <c r="D42" s="36"/>
      <c r="E42" s="34"/>
    </row>
    <row r="43" spans="2:5" ht="24" customHeight="1">
      <c r="B43" s="92">
        <v>27</v>
      </c>
      <c r="C43" s="23" t="s">
        <v>247</v>
      </c>
      <c r="D43" s="36"/>
      <c r="E43" s="34"/>
    </row>
    <row r="44" spans="2:5">
      <c r="B44" s="92" t="s">
        <v>46</v>
      </c>
      <c r="C44" s="35" t="s">
        <v>248</v>
      </c>
      <c r="D44" s="36">
        <v>-40860.532977520001</v>
      </c>
      <c r="E44" s="34"/>
    </row>
    <row r="45" spans="2:5">
      <c r="B45" s="92">
        <v>28</v>
      </c>
      <c r="C45" s="41" t="s">
        <v>234</v>
      </c>
      <c r="D45" s="43">
        <v>-760431.95797974605</v>
      </c>
      <c r="E45" s="44"/>
    </row>
    <row r="46" spans="2:5">
      <c r="B46" s="106">
        <v>29</v>
      </c>
      <c r="C46" s="73" t="s">
        <v>233</v>
      </c>
      <c r="D46" s="81">
        <v>5148215.278166905</v>
      </c>
      <c r="E46" s="72"/>
    </row>
    <row r="47" spans="2:5">
      <c r="B47" s="592" t="s">
        <v>249</v>
      </c>
      <c r="C47" s="592"/>
      <c r="D47" s="592"/>
      <c r="E47" s="592"/>
    </row>
    <row r="48" spans="2:5">
      <c r="B48" s="92">
        <v>30</v>
      </c>
      <c r="C48" s="35" t="s">
        <v>212</v>
      </c>
      <c r="D48" s="36"/>
      <c r="E48" s="34" t="s">
        <v>4</v>
      </c>
    </row>
    <row r="49" spans="2:5">
      <c r="B49" s="92">
        <v>31</v>
      </c>
      <c r="C49" s="11" t="s">
        <v>250</v>
      </c>
      <c r="D49" s="36"/>
      <c r="E49" s="34"/>
    </row>
    <row r="50" spans="2:5">
      <c r="B50" s="92">
        <v>32</v>
      </c>
      <c r="C50" s="11" t="s">
        <v>251</v>
      </c>
      <c r="D50" s="36"/>
      <c r="E50" s="34"/>
    </row>
    <row r="51" spans="2:5" ht="25.5" customHeight="1">
      <c r="B51" s="92">
        <v>33</v>
      </c>
      <c r="C51" s="35" t="s">
        <v>255</v>
      </c>
      <c r="D51" s="36"/>
      <c r="E51" s="34"/>
    </row>
    <row r="52" spans="2:5">
      <c r="B52" s="92" t="s">
        <v>47</v>
      </c>
      <c r="C52" s="35" t="s">
        <v>256</v>
      </c>
      <c r="D52" s="36"/>
      <c r="E52" s="34"/>
    </row>
    <row r="53" spans="2:5" ht="24" customHeight="1">
      <c r="B53" s="92" t="s">
        <v>48</v>
      </c>
      <c r="C53" s="35" t="s">
        <v>257</v>
      </c>
      <c r="D53" s="36"/>
      <c r="E53" s="34"/>
    </row>
    <row r="54" spans="2:5" ht="36.75" customHeight="1">
      <c r="B54" s="92">
        <v>34</v>
      </c>
      <c r="C54" s="35" t="s">
        <v>252</v>
      </c>
      <c r="D54" s="36"/>
      <c r="E54" s="34"/>
    </row>
    <row r="55" spans="2:5">
      <c r="B55" s="92">
        <v>35</v>
      </c>
      <c r="C55" s="11" t="s">
        <v>253</v>
      </c>
      <c r="D55" s="36"/>
      <c r="E55" s="34"/>
    </row>
    <row r="56" spans="2:5">
      <c r="B56" s="106">
        <v>36</v>
      </c>
      <c r="C56" s="73" t="s">
        <v>254</v>
      </c>
      <c r="D56" s="81">
        <v>0</v>
      </c>
      <c r="E56" s="72"/>
    </row>
    <row r="57" spans="2:5">
      <c r="B57" s="592" t="s">
        <v>258</v>
      </c>
      <c r="C57" s="592"/>
      <c r="D57" s="592"/>
      <c r="E57" s="592"/>
    </row>
    <row r="58" spans="2:5" ht="21.75" customHeight="1">
      <c r="B58" s="92">
        <v>37</v>
      </c>
      <c r="C58" s="35" t="s">
        <v>262</v>
      </c>
      <c r="D58" s="36"/>
      <c r="E58" s="34"/>
    </row>
    <row r="59" spans="2:5" ht="39" customHeight="1">
      <c r="B59" s="92">
        <v>38</v>
      </c>
      <c r="C59" s="35" t="s">
        <v>263</v>
      </c>
      <c r="D59" s="36"/>
      <c r="E59" s="34"/>
    </row>
    <row r="60" spans="2:5" ht="39" customHeight="1">
      <c r="B60" s="92">
        <v>39</v>
      </c>
      <c r="C60" s="35" t="s">
        <v>264</v>
      </c>
      <c r="D60" s="36"/>
      <c r="E60" s="34"/>
    </row>
    <row r="61" spans="2:5" ht="38.25" customHeight="1">
      <c r="B61" s="92">
        <v>40</v>
      </c>
      <c r="C61" s="35" t="s">
        <v>265</v>
      </c>
      <c r="D61" s="36"/>
      <c r="E61" s="34"/>
    </row>
    <row r="62" spans="2:5" ht="21.75" customHeight="1">
      <c r="B62" s="92">
        <v>42</v>
      </c>
      <c r="C62" s="23" t="s">
        <v>266</v>
      </c>
      <c r="D62" s="36"/>
      <c r="E62" s="34"/>
    </row>
    <row r="63" spans="2:5">
      <c r="B63" s="92" t="s">
        <v>49</v>
      </c>
      <c r="C63" s="23" t="s">
        <v>267</v>
      </c>
      <c r="D63" s="36"/>
      <c r="E63" s="34"/>
    </row>
    <row r="64" spans="2:5">
      <c r="B64" s="92">
        <v>43</v>
      </c>
      <c r="C64" s="41" t="s">
        <v>259</v>
      </c>
      <c r="D64" s="43"/>
      <c r="E64" s="44"/>
    </row>
    <row r="65" spans="2:5">
      <c r="B65" s="92">
        <v>44</v>
      </c>
      <c r="C65" s="41" t="s">
        <v>260</v>
      </c>
      <c r="D65" s="43">
        <v>0</v>
      </c>
      <c r="E65" s="44"/>
    </row>
    <row r="66" spans="2:5">
      <c r="B66" s="106">
        <v>45</v>
      </c>
      <c r="C66" s="74" t="s">
        <v>261</v>
      </c>
      <c r="D66" s="81">
        <v>5148215.278166905</v>
      </c>
      <c r="E66" s="75"/>
    </row>
    <row r="67" spans="2:5">
      <c r="B67" s="593" t="s">
        <v>268</v>
      </c>
      <c r="C67" s="593"/>
      <c r="D67" s="593"/>
      <c r="E67" s="593"/>
    </row>
    <row r="68" spans="2:5">
      <c r="B68" s="92">
        <v>46</v>
      </c>
      <c r="C68" s="35" t="s">
        <v>212</v>
      </c>
      <c r="D68" s="36">
        <v>797231.62760100001</v>
      </c>
      <c r="E68" s="34"/>
    </row>
    <row r="69" spans="2:5" ht="27" customHeight="1">
      <c r="B69" s="92">
        <v>47</v>
      </c>
      <c r="C69" s="35" t="s">
        <v>271</v>
      </c>
      <c r="D69" s="36"/>
      <c r="E69" s="34"/>
    </row>
    <row r="70" spans="2:5" ht="25.5" customHeight="1">
      <c r="B70" s="92" t="s">
        <v>50</v>
      </c>
      <c r="C70" s="35" t="s">
        <v>272</v>
      </c>
      <c r="D70" s="36"/>
      <c r="E70" s="34"/>
    </row>
    <row r="71" spans="2:5" ht="19.5" customHeight="1">
      <c r="B71" s="92" t="s">
        <v>51</v>
      </c>
      <c r="C71" s="35" t="s">
        <v>273</v>
      </c>
      <c r="D71" s="36">
        <v>6899.6046544924939</v>
      </c>
      <c r="E71" s="34"/>
    </row>
    <row r="72" spans="2:5" ht="44.25" customHeight="1">
      <c r="B72" s="92">
        <v>48</v>
      </c>
      <c r="C72" s="35" t="s">
        <v>274</v>
      </c>
      <c r="D72" s="36">
        <v>10986.319560270837</v>
      </c>
      <c r="E72" s="34"/>
    </row>
    <row r="73" spans="2:5">
      <c r="B73" s="92">
        <v>49</v>
      </c>
      <c r="C73" s="11" t="s">
        <v>275</v>
      </c>
      <c r="D73" s="36"/>
      <c r="E73" s="34"/>
    </row>
    <row r="74" spans="2:5">
      <c r="B74" s="92">
        <v>50</v>
      </c>
      <c r="C74" s="35" t="s">
        <v>269</v>
      </c>
      <c r="D74" s="36"/>
      <c r="E74" s="34"/>
    </row>
    <row r="75" spans="2:5">
      <c r="B75" s="106">
        <v>51</v>
      </c>
      <c r="C75" s="73" t="s">
        <v>270</v>
      </c>
      <c r="D75" s="81">
        <v>815117.55181576335</v>
      </c>
      <c r="E75" s="76"/>
    </row>
    <row r="76" spans="2:5">
      <c r="B76" s="592" t="s">
        <v>276</v>
      </c>
      <c r="C76" s="592"/>
      <c r="D76" s="592"/>
      <c r="E76" s="592"/>
    </row>
    <row r="77" spans="2:5" ht="22.5" customHeight="1">
      <c r="B77" s="92">
        <v>52</v>
      </c>
      <c r="C77" s="35" t="s">
        <v>280</v>
      </c>
      <c r="D77" s="36">
        <v>-13744.744972992494</v>
      </c>
      <c r="E77" s="34"/>
    </row>
    <row r="78" spans="2:5" ht="30">
      <c r="B78" s="92">
        <v>53</v>
      </c>
      <c r="C78" s="35" t="s">
        <v>281</v>
      </c>
      <c r="D78" s="36"/>
      <c r="E78" s="34"/>
    </row>
    <row r="79" spans="2:5" ht="30">
      <c r="B79" s="92">
        <v>54</v>
      </c>
      <c r="C79" s="35" t="s">
        <v>282</v>
      </c>
      <c r="D79" s="36"/>
      <c r="E79" s="34"/>
    </row>
    <row r="80" spans="2:5" ht="38.25" customHeight="1">
      <c r="B80" s="92">
        <v>55</v>
      </c>
      <c r="C80" s="35" t="s">
        <v>283</v>
      </c>
      <c r="D80" s="36"/>
      <c r="E80" s="34"/>
    </row>
    <row r="81" spans="2:5" ht="27.75" customHeight="1">
      <c r="B81" s="92" t="s">
        <v>52</v>
      </c>
      <c r="C81" s="23" t="s">
        <v>284</v>
      </c>
      <c r="D81" s="33"/>
      <c r="E81" s="34"/>
    </row>
    <row r="82" spans="2:5">
      <c r="B82" s="92" t="s">
        <v>53</v>
      </c>
      <c r="C82" s="23" t="s">
        <v>285</v>
      </c>
      <c r="D82" s="33"/>
      <c r="E82" s="34"/>
    </row>
    <row r="83" spans="2:5">
      <c r="B83" s="92">
        <v>57</v>
      </c>
      <c r="C83" s="41" t="s">
        <v>277</v>
      </c>
      <c r="D83" s="43">
        <v>-13744.744972992494</v>
      </c>
      <c r="E83" s="34"/>
    </row>
    <row r="84" spans="2:5">
      <c r="B84" s="92">
        <v>58</v>
      </c>
      <c r="C84" s="41" t="s">
        <v>278</v>
      </c>
      <c r="D84" s="43">
        <v>801372.80684277089</v>
      </c>
      <c r="E84" s="34"/>
    </row>
    <row r="85" spans="2:5">
      <c r="B85" s="92">
        <v>59</v>
      </c>
      <c r="C85" s="41" t="s">
        <v>279</v>
      </c>
      <c r="D85" s="43">
        <v>5949588.0850096755</v>
      </c>
      <c r="E85" s="34"/>
    </row>
    <row r="86" spans="2:5">
      <c r="B86" s="106">
        <v>60</v>
      </c>
      <c r="C86" s="74" t="s">
        <v>286</v>
      </c>
      <c r="D86" s="260">
        <v>29241539.893812403</v>
      </c>
      <c r="E86" s="270"/>
    </row>
    <row r="87" spans="2:5">
      <c r="B87" s="592" t="s">
        <v>287</v>
      </c>
      <c r="C87" s="592"/>
      <c r="D87" s="592"/>
      <c r="E87" s="592"/>
    </row>
    <row r="88" spans="2:5">
      <c r="B88" s="92">
        <v>61</v>
      </c>
      <c r="C88" s="35" t="s">
        <v>289</v>
      </c>
      <c r="D88" s="261">
        <v>0.17605828204882887</v>
      </c>
      <c r="E88" s="34"/>
    </row>
    <row r="89" spans="2:5">
      <c r="B89" s="92">
        <v>62</v>
      </c>
      <c r="C89" s="35" t="s">
        <v>130</v>
      </c>
      <c r="D89" s="261">
        <v>0.17605828204882887</v>
      </c>
      <c r="E89" s="34"/>
    </row>
    <row r="90" spans="2:5">
      <c r="B90" s="92">
        <v>63</v>
      </c>
      <c r="C90" s="35" t="s">
        <v>131</v>
      </c>
      <c r="D90" s="261">
        <v>0.20346356951839686</v>
      </c>
      <c r="E90" s="34"/>
    </row>
    <row r="91" spans="2:5">
      <c r="B91" s="92">
        <v>64</v>
      </c>
      <c r="C91" s="35" t="s">
        <v>290</v>
      </c>
      <c r="D91" s="66">
        <v>0.1014</v>
      </c>
      <c r="E91" s="34"/>
    </row>
    <row r="92" spans="2:5">
      <c r="B92" s="92">
        <v>65</v>
      </c>
      <c r="C92" s="11" t="s">
        <v>288</v>
      </c>
      <c r="D92" s="66">
        <v>2.5000000000000001E-2</v>
      </c>
      <c r="E92" s="34"/>
    </row>
    <row r="93" spans="2:5">
      <c r="B93" s="92">
        <v>66</v>
      </c>
      <c r="C93" s="11" t="s">
        <v>996</v>
      </c>
      <c r="D93" s="66">
        <v>1.0999999999999999E-2</v>
      </c>
      <c r="E93" s="34"/>
    </row>
    <row r="94" spans="2:5">
      <c r="B94" s="92">
        <v>67</v>
      </c>
      <c r="C94" s="11" t="s">
        <v>291</v>
      </c>
      <c r="D94" s="66">
        <v>4.0000000000000002E-4</v>
      </c>
      <c r="E94" s="34"/>
    </row>
    <row r="95" spans="2:5" ht="27.75" customHeight="1">
      <c r="B95" s="92" t="s">
        <v>54</v>
      </c>
      <c r="C95" s="11" t="s">
        <v>997</v>
      </c>
      <c r="D95" s="66">
        <v>0.02</v>
      </c>
      <c r="E95" s="34"/>
    </row>
    <row r="96" spans="2:5" ht="27.75" customHeight="1">
      <c r="B96" s="92" t="s">
        <v>55</v>
      </c>
      <c r="C96" s="11" t="s">
        <v>292</v>
      </c>
      <c r="D96" s="66">
        <v>0</v>
      </c>
      <c r="E96" s="34"/>
    </row>
    <row r="97" spans="2:5" ht="21">
      <c r="B97" s="106">
        <v>68</v>
      </c>
      <c r="C97" s="73" t="s">
        <v>293</v>
      </c>
      <c r="D97" s="262">
        <v>7.4658282048828864E-2</v>
      </c>
      <c r="E97" s="72"/>
    </row>
    <row r="98" spans="2:5" ht="15" customHeight="1">
      <c r="B98" s="592" t="s">
        <v>294</v>
      </c>
      <c r="C98" s="592"/>
      <c r="D98" s="592"/>
      <c r="E98" s="592"/>
    </row>
    <row r="99" spans="2:5" ht="38.25" customHeight="1">
      <c r="B99" s="92">
        <v>72</v>
      </c>
      <c r="C99" s="35" t="s">
        <v>295</v>
      </c>
      <c r="D99" s="36">
        <v>52398.425864809244</v>
      </c>
      <c r="E99" s="34"/>
    </row>
    <row r="100" spans="2:5" ht="37.5" customHeight="1">
      <c r="B100" s="92">
        <v>73</v>
      </c>
      <c r="C100" s="35" t="s">
        <v>296</v>
      </c>
      <c r="D100" s="36">
        <v>12911.386016412</v>
      </c>
      <c r="E100" s="34"/>
    </row>
    <row r="101" spans="2:5" ht="34.5" customHeight="1">
      <c r="B101" s="106">
        <v>75</v>
      </c>
      <c r="C101" s="77" t="s">
        <v>297</v>
      </c>
      <c r="D101" s="83">
        <v>43863.850939999997</v>
      </c>
      <c r="E101" s="76"/>
    </row>
    <row r="102" spans="2:5" ht="15" customHeight="1">
      <c r="B102" s="592" t="s">
        <v>298</v>
      </c>
      <c r="C102" s="592"/>
      <c r="D102" s="592"/>
      <c r="E102" s="592"/>
    </row>
    <row r="103" spans="2:5" ht="24" customHeight="1">
      <c r="B103" s="92">
        <v>76</v>
      </c>
      <c r="C103" s="35" t="s">
        <v>299</v>
      </c>
      <c r="D103" s="33"/>
      <c r="E103" s="34"/>
    </row>
    <row r="104" spans="2:5" ht="22.5" customHeight="1">
      <c r="B104" s="92">
        <v>77</v>
      </c>
      <c r="C104" s="35" t="s">
        <v>300</v>
      </c>
      <c r="D104" s="33"/>
      <c r="E104" s="34"/>
    </row>
    <row r="105" spans="2:5" ht="21" customHeight="1">
      <c r="B105" s="92">
        <v>78</v>
      </c>
      <c r="C105" s="35" t="s">
        <v>302</v>
      </c>
      <c r="D105" s="33"/>
      <c r="E105" s="34"/>
    </row>
    <row r="106" spans="2:5" ht="24" customHeight="1">
      <c r="B106" s="106">
        <v>79</v>
      </c>
      <c r="C106" s="77" t="s">
        <v>301</v>
      </c>
      <c r="D106" s="263"/>
      <c r="E106" s="76"/>
    </row>
    <row r="107" spans="2:5" ht="15" customHeight="1">
      <c r="B107" s="592" t="s">
        <v>303</v>
      </c>
      <c r="C107" s="592"/>
      <c r="D107" s="592"/>
      <c r="E107" s="592"/>
    </row>
    <row r="108" spans="2:5">
      <c r="B108" s="92">
        <v>80</v>
      </c>
      <c r="C108" s="35" t="s">
        <v>304</v>
      </c>
      <c r="D108" s="33"/>
      <c r="E108" s="34"/>
    </row>
    <row r="109" spans="2:5" ht="22.5" customHeight="1">
      <c r="B109" s="92">
        <v>81</v>
      </c>
      <c r="C109" s="35" t="s">
        <v>305</v>
      </c>
      <c r="D109" s="33"/>
      <c r="E109" s="34" t="s">
        <v>5</v>
      </c>
    </row>
    <row r="110" spans="2:5">
      <c r="B110" s="92">
        <v>82</v>
      </c>
      <c r="C110" s="35" t="s">
        <v>306</v>
      </c>
      <c r="D110" s="33"/>
      <c r="E110" s="34"/>
    </row>
    <row r="111" spans="2:5" ht="21.75" customHeight="1">
      <c r="B111" s="92">
        <v>83</v>
      </c>
      <c r="C111" s="35" t="s">
        <v>307</v>
      </c>
      <c r="D111" s="33"/>
      <c r="E111" s="34"/>
    </row>
    <row r="112" spans="2:5">
      <c r="B112" s="92">
        <v>84</v>
      </c>
      <c r="C112" s="35" t="s">
        <v>308</v>
      </c>
      <c r="D112" s="33"/>
      <c r="E112" s="34"/>
    </row>
    <row r="113" spans="2:5" ht="23.25" customHeight="1" thickBot="1">
      <c r="B113" s="103">
        <v>85</v>
      </c>
      <c r="C113" s="39" t="s">
        <v>309</v>
      </c>
      <c r="D113" s="37"/>
      <c r="E113" s="38"/>
    </row>
    <row r="114" spans="2:5">
      <c r="B114" s="589" t="s">
        <v>998</v>
      </c>
      <c r="C114" s="589"/>
      <c r="D114" s="589"/>
      <c r="E114" s="589"/>
    </row>
    <row r="115" spans="2:5" ht="36" customHeight="1">
      <c r="B115" s="590" t="s">
        <v>310</v>
      </c>
      <c r="C115" s="590"/>
      <c r="D115" s="590"/>
      <c r="E115" s="590"/>
    </row>
    <row r="116" spans="2:5">
      <c r="B116" s="25" t="s">
        <v>311</v>
      </c>
      <c r="C116" s="25"/>
      <c r="D116" s="42"/>
      <c r="E116" s="18"/>
    </row>
    <row r="117" spans="2:5">
      <c r="B117" s="25"/>
      <c r="C117" s="25"/>
      <c r="D117" s="42"/>
      <c r="E117" s="18"/>
    </row>
  </sheetData>
  <sheetProtection algorithmName="SHA-512" hashValue="AlT6RfnafHGEwab8xgB3JzT/xcsfESfIWyVCJlT9LMxcWaz9/1lBKj0pqNE+pszkwUWb9Z3Qp3EuL4QH73eacQ==" saltValue="+MzWhA2fWeU2kvHheVbULg==" spinCount="100000" sheet="1" objects="1" scenarios="1"/>
  <mergeCells count="14">
    <mergeCell ref="C8:E8"/>
    <mergeCell ref="B114:E114"/>
    <mergeCell ref="B115:E115"/>
    <mergeCell ref="B9:D9"/>
    <mergeCell ref="B10:E10"/>
    <mergeCell ref="B20:E20"/>
    <mergeCell ref="B47:E47"/>
    <mergeCell ref="B57:E57"/>
    <mergeCell ref="B67:E67"/>
    <mergeCell ref="B76:E76"/>
    <mergeCell ref="B87:E87"/>
    <mergeCell ref="B98:E98"/>
    <mergeCell ref="B102:E102"/>
    <mergeCell ref="B107:E107"/>
  </mergeCells>
  <hyperlinks>
    <hyperlink ref="B2" location="Tartalom!A1" display="Back to contents page" xr:uid="{00000000-0004-0000-0800-000000000000}"/>
    <hyperlink ref="B2:D2" location="CONTENTS!A1" display="Back to contents page" xr:uid="{00000000-0004-0000-0800-000001000000}"/>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9" tint="0.79998168889431442"/>
  </sheetPr>
  <dimension ref="B1:F81"/>
  <sheetViews>
    <sheetView showGridLines="0" workbookViewId="0"/>
  </sheetViews>
  <sheetFormatPr defaultRowHeight="14.5"/>
  <cols>
    <col min="1" max="2" width="4.453125" customWidth="1"/>
    <col min="3" max="3" width="64.7265625" customWidth="1"/>
    <col min="4" max="4" width="21.453125" customWidth="1"/>
    <col min="5" max="5" width="17.26953125" customWidth="1"/>
    <col min="6" max="6" width="11.54296875" customWidth="1"/>
  </cols>
  <sheetData>
    <row r="1" spans="2:6" ht="12.75" customHeight="1"/>
    <row r="2" spans="2:6">
      <c r="B2" s="153" t="s">
        <v>0</v>
      </c>
      <c r="C2" s="94"/>
      <c r="D2" s="94"/>
      <c r="E2" s="94"/>
    </row>
    <row r="3" spans="2:6">
      <c r="B3" s="1"/>
      <c r="C3" s="1"/>
      <c r="D3" s="1"/>
      <c r="E3" s="1"/>
    </row>
    <row r="4" spans="2:6" ht="15.5">
      <c r="B4" s="12" t="s">
        <v>312</v>
      </c>
      <c r="C4" s="2"/>
      <c r="D4" s="2"/>
      <c r="E4" s="2"/>
    </row>
    <row r="5" spans="2:6" ht="2.15" customHeight="1">
      <c r="B5" s="1"/>
      <c r="C5" s="1"/>
      <c r="D5" s="1"/>
      <c r="E5" s="1"/>
    </row>
    <row r="6" spans="2:6" ht="2.15" customHeight="1">
      <c r="B6" s="13"/>
      <c r="C6" s="13"/>
      <c r="D6" s="13"/>
      <c r="E6" s="13"/>
    </row>
    <row r="7" spans="2:6" ht="2.15" customHeight="1">
      <c r="B7" s="3"/>
      <c r="C7" s="4"/>
      <c r="D7" s="4"/>
      <c r="E7" s="4"/>
    </row>
    <row r="8" spans="2:6" ht="15" thickBot="1">
      <c r="B8" s="19"/>
      <c r="C8" s="588" t="str">
        <f>+Contents!B3</f>
        <v>30.06.2026</v>
      </c>
      <c r="D8" s="588"/>
      <c r="E8" s="588"/>
      <c r="F8" s="588"/>
    </row>
    <row r="9" spans="2:6" ht="15" customHeight="1">
      <c r="C9" s="594" t="s">
        <v>127</v>
      </c>
      <c r="D9" s="597" t="s">
        <v>315</v>
      </c>
      <c r="E9" s="599" t="s">
        <v>314</v>
      </c>
      <c r="F9" s="597" t="s">
        <v>316</v>
      </c>
    </row>
    <row r="10" spans="2:6" ht="22.5" customHeight="1" thickBot="1">
      <c r="C10" s="595"/>
      <c r="D10" s="598"/>
      <c r="E10" s="598"/>
      <c r="F10" s="598"/>
    </row>
    <row r="11" spans="2:6">
      <c r="C11" s="56" t="s">
        <v>176</v>
      </c>
      <c r="D11" s="57">
        <v>6199250</v>
      </c>
      <c r="E11" s="57">
        <v>6180434</v>
      </c>
      <c r="F11" s="57"/>
    </row>
    <row r="12" spans="2:6">
      <c r="C12" s="45" t="s">
        <v>177</v>
      </c>
      <c r="D12" s="46">
        <v>952790</v>
      </c>
      <c r="E12" s="46">
        <v>959926</v>
      </c>
      <c r="F12" s="46" t="s">
        <v>6</v>
      </c>
    </row>
    <row r="13" spans="2:6">
      <c r="C13" s="45" t="s">
        <v>178</v>
      </c>
      <c r="D13" s="46">
        <v>157757</v>
      </c>
      <c r="E13" s="46">
        <v>157757</v>
      </c>
      <c r="F13" s="47"/>
    </row>
    <row r="14" spans="2:6">
      <c r="C14" s="45" t="s">
        <v>179</v>
      </c>
      <c r="D14" s="46">
        <v>514906</v>
      </c>
      <c r="E14" s="46">
        <v>523777</v>
      </c>
      <c r="F14" s="47" t="s">
        <v>6</v>
      </c>
    </row>
    <row r="15" spans="2:6">
      <c r="C15" s="45" t="s">
        <v>180</v>
      </c>
      <c r="D15" s="46">
        <v>2307040</v>
      </c>
      <c r="E15" s="46">
        <v>2301675</v>
      </c>
      <c r="F15" s="47" t="s">
        <v>6</v>
      </c>
    </row>
    <row r="16" spans="2:6" ht="23.25" customHeight="1">
      <c r="C16" s="48" t="s">
        <v>317</v>
      </c>
      <c r="D16" s="46">
        <v>50.610332</v>
      </c>
      <c r="E16" s="46" t="s">
        <v>1103</v>
      </c>
      <c r="F16" s="47">
        <v>22</v>
      </c>
    </row>
    <row r="17" spans="3:6" ht="24.75" customHeight="1">
      <c r="C17" s="48" t="s">
        <v>318</v>
      </c>
      <c r="D17" s="46">
        <v>46060.891970999997</v>
      </c>
      <c r="E17" s="46" t="s">
        <v>1103</v>
      </c>
      <c r="F17" s="47" t="s">
        <v>7</v>
      </c>
    </row>
    <row r="18" spans="3:6">
      <c r="C18" s="49" t="s">
        <v>181</v>
      </c>
      <c r="D18" s="46">
        <v>8062208</v>
      </c>
      <c r="E18" s="46">
        <v>8064411</v>
      </c>
      <c r="F18" s="46"/>
    </row>
    <row r="19" spans="3:6">
      <c r="C19" s="49" t="s">
        <v>182</v>
      </c>
      <c r="D19" s="46">
        <v>22448820</v>
      </c>
      <c r="E19" s="46">
        <v>22410974</v>
      </c>
      <c r="F19" s="46"/>
    </row>
    <row r="20" spans="3:6">
      <c r="C20" s="21" t="s">
        <v>960</v>
      </c>
      <c r="D20" s="46">
        <v>2407778</v>
      </c>
      <c r="E20" s="46">
        <v>2409653</v>
      </c>
      <c r="F20" s="46"/>
    </row>
    <row r="21" spans="3:6">
      <c r="C21" s="49" t="s">
        <v>183</v>
      </c>
      <c r="D21" s="46">
        <v>1637433</v>
      </c>
      <c r="E21" s="46">
        <v>1636391</v>
      </c>
      <c r="F21" s="46"/>
    </row>
    <row r="22" spans="3:6">
      <c r="C22" s="49" t="s">
        <v>184</v>
      </c>
      <c r="D22" s="46">
        <v>193808</v>
      </c>
      <c r="E22" s="46">
        <v>153137</v>
      </c>
      <c r="F22" s="46"/>
    </row>
    <row r="23" spans="3:6" ht="20">
      <c r="C23" s="48" t="s">
        <v>317</v>
      </c>
      <c r="D23" s="46">
        <v>12860.775684</v>
      </c>
      <c r="E23" s="46" t="s">
        <v>1103</v>
      </c>
      <c r="F23" s="47">
        <v>22</v>
      </c>
    </row>
    <row r="24" spans="3:6" ht="20">
      <c r="C24" s="48" t="s">
        <v>318</v>
      </c>
      <c r="D24" s="46">
        <v>6337.5348940000003</v>
      </c>
      <c r="E24" s="46" t="s">
        <v>1103</v>
      </c>
      <c r="F24" s="47" t="s">
        <v>7</v>
      </c>
    </row>
    <row r="25" spans="3:6">
      <c r="C25" s="49" t="s">
        <v>185</v>
      </c>
      <c r="D25" s="46">
        <v>547063</v>
      </c>
      <c r="E25" s="46">
        <v>572804</v>
      </c>
      <c r="F25" s="46"/>
    </row>
    <row r="26" spans="3:6">
      <c r="C26" s="49" t="s">
        <v>186</v>
      </c>
      <c r="D26" s="46">
        <v>374788</v>
      </c>
      <c r="E26" s="46">
        <v>381289</v>
      </c>
      <c r="F26" s="46">
        <v>8</v>
      </c>
    </row>
    <row r="27" spans="3:6">
      <c r="C27" s="49" t="s">
        <v>187</v>
      </c>
      <c r="D27" s="46">
        <v>76368</v>
      </c>
      <c r="E27" s="46">
        <v>82024</v>
      </c>
      <c r="F27" s="46"/>
    </row>
    <row r="28" spans="3:6">
      <c r="C28" s="49" t="s">
        <v>188</v>
      </c>
      <c r="D28" s="46">
        <v>64802</v>
      </c>
      <c r="E28" s="46">
        <v>76567</v>
      </c>
      <c r="F28" s="46"/>
    </row>
    <row r="29" spans="3:6">
      <c r="C29" s="49" t="s">
        <v>189</v>
      </c>
      <c r="D29" s="46">
        <v>27474</v>
      </c>
      <c r="E29" s="46">
        <v>27474</v>
      </c>
      <c r="F29" s="46" t="s">
        <v>6</v>
      </c>
    </row>
    <row r="30" spans="3:6">
      <c r="C30" s="49" t="s">
        <v>190</v>
      </c>
      <c r="D30" s="46">
        <v>70397</v>
      </c>
      <c r="E30" s="46">
        <v>70647</v>
      </c>
      <c r="F30" s="46"/>
    </row>
    <row r="31" spans="3:6" ht="20">
      <c r="C31" s="48" t="s">
        <v>319</v>
      </c>
      <c r="D31" s="46">
        <v>27256.450239000002</v>
      </c>
      <c r="E31" s="46" t="s">
        <v>1103</v>
      </c>
      <c r="F31" s="47">
        <v>10</v>
      </c>
    </row>
    <row r="32" spans="3:6">
      <c r="C32" s="48" t="s">
        <v>320</v>
      </c>
      <c r="D32" s="46">
        <v>43863.850939999997</v>
      </c>
      <c r="E32" s="46" t="s">
        <v>1103</v>
      </c>
      <c r="F32" s="47" t="s">
        <v>8</v>
      </c>
    </row>
    <row r="33" spans="3:6">
      <c r="C33" s="49" t="s">
        <v>191</v>
      </c>
      <c r="D33" s="46">
        <v>36517</v>
      </c>
      <c r="E33" s="46">
        <v>36655</v>
      </c>
      <c r="F33" s="46"/>
    </row>
    <row r="34" spans="3:6">
      <c r="C34" s="49" t="s">
        <v>192</v>
      </c>
      <c r="D34" s="46">
        <v>787670</v>
      </c>
      <c r="E34" s="46">
        <v>552452</v>
      </c>
      <c r="F34" s="46"/>
    </row>
    <row r="35" spans="3:6">
      <c r="C35" s="49" t="s">
        <v>193</v>
      </c>
      <c r="D35" s="46">
        <v>0</v>
      </c>
      <c r="E35" s="46">
        <v>68617</v>
      </c>
      <c r="F35" s="46"/>
    </row>
    <row r="36" spans="3:6">
      <c r="C36" s="58" t="s">
        <v>194</v>
      </c>
      <c r="D36" s="59">
        <v>46866869</v>
      </c>
      <c r="E36" s="59">
        <v>46666664</v>
      </c>
      <c r="F36" s="59"/>
    </row>
    <row r="37" spans="3:6" ht="24" customHeight="1">
      <c r="C37" s="60" t="s">
        <v>195</v>
      </c>
      <c r="D37" s="61">
        <v>1453194</v>
      </c>
      <c r="E37" s="61">
        <v>1429204</v>
      </c>
      <c r="F37" s="61"/>
    </row>
    <row r="38" spans="3:6">
      <c r="C38" s="45" t="s">
        <v>196</v>
      </c>
      <c r="D38" s="46">
        <v>704886</v>
      </c>
      <c r="E38" s="46">
        <v>704886</v>
      </c>
      <c r="F38" s="46"/>
    </row>
    <row r="39" spans="3:6">
      <c r="C39" s="45" t="s">
        <v>197</v>
      </c>
      <c r="D39" s="46">
        <v>15697</v>
      </c>
      <c r="E39" s="46">
        <v>88881</v>
      </c>
      <c r="F39" s="46" t="s">
        <v>6</v>
      </c>
    </row>
    <row r="40" spans="3:6">
      <c r="C40" s="45" t="s">
        <v>198</v>
      </c>
      <c r="D40" s="46">
        <v>33878233</v>
      </c>
      <c r="E40" s="46">
        <v>33721692</v>
      </c>
      <c r="F40" s="46"/>
    </row>
    <row r="41" spans="3:6">
      <c r="C41" s="45" t="s">
        <v>1105</v>
      </c>
      <c r="D41" s="46">
        <v>25098</v>
      </c>
      <c r="E41" s="46">
        <v>25098</v>
      </c>
      <c r="F41" s="46"/>
    </row>
    <row r="42" spans="3:6">
      <c r="C42" s="45" t="s">
        <v>199</v>
      </c>
      <c r="D42" s="46">
        <v>2724590</v>
      </c>
      <c r="E42" s="46">
        <v>2724590</v>
      </c>
      <c r="F42" s="46"/>
    </row>
    <row r="43" spans="3:6">
      <c r="C43" s="45" t="s">
        <v>200</v>
      </c>
      <c r="D43" s="46">
        <v>291059</v>
      </c>
      <c r="E43" s="46">
        <v>163485</v>
      </c>
      <c r="F43" s="46" t="s">
        <v>6</v>
      </c>
    </row>
    <row r="44" spans="3:6">
      <c r="C44" s="45" t="s">
        <v>201</v>
      </c>
      <c r="D44" s="46">
        <v>146689</v>
      </c>
      <c r="E44" s="46">
        <v>146689</v>
      </c>
      <c r="F44" s="46" t="s">
        <v>6</v>
      </c>
    </row>
    <row r="45" spans="3:6">
      <c r="C45" s="45" t="s">
        <v>202</v>
      </c>
      <c r="D45" s="46">
        <v>77180</v>
      </c>
      <c r="E45" s="46">
        <v>79742</v>
      </c>
      <c r="F45" s="46"/>
    </row>
    <row r="46" spans="3:6" ht="25.5" customHeight="1">
      <c r="C46" s="45" t="s">
        <v>203</v>
      </c>
      <c r="D46" s="46">
        <v>28778</v>
      </c>
      <c r="E46" s="46">
        <v>29044</v>
      </c>
      <c r="F46" s="46"/>
    </row>
    <row r="47" spans="3:6">
      <c r="C47" s="45" t="s">
        <v>204</v>
      </c>
      <c r="D47" s="46">
        <v>28550</v>
      </c>
      <c r="E47" s="46">
        <v>23499</v>
      </c>
      <c r="F47" s="46"/>
    </row>
    <row r="48" spans="3:6">
      <c r="C48" s="45" t="s">
        <v>959</v>
      </c>
      <c r="D48" s="46">
        <v>122042</v>
      </c>
      <c r="E48" s="46">
        <v>124025</v>
      </c>
      <c r="F48" s="46"/>
    </row>
    <row r="49" spans="3:6">
      <c r="C49" s="45" t="s">
        <v>205</v>
      </c>
      <c r="D49" s="46">
        <v>894128</v>
      </c>
      <c r="E49" s="46">
        <v>1069414</v>
      </c>
      <c r="F49" s="46"/>
    </row>
    <row r="50" spans="3:6">
      <c r="C50" s="45" t="s">
        <v>206</v>
      </c>
      <c r="D50" s="46">
        <v>827768</v>
      </c>
      <c r="E50" s="46">
        <v>807836</v>
      </c>
      <c r="F50" s="46"/>
    </row>
    <row r="51" spans="3:6">
      <c r="C51" s="48" t="s">
        <v>321</v>
      </c>
      <c r="D51" s="46">
        <v>790386.4872824999</v>
      </c>
      <c r="E51" s="46">
        <v>790386.4872824999</v>
      </c>
      <c r="F51" s="46">
        <v>46</v>
      </c>
    </row>
    <row r="52" spans="3:6" ht="20">
      <c r="C52" s="48" t="s">
        <v>322</v>
      </c>
      <c r="D52" s="46">
        <v>10986.319560270837</v>
      </c>
      <c r="E52" s="46" t="s">
        <v>1103</v>
      </c>
      <c r="F52" s="46">
        <v>48</v>
      </c>
    </row>
    <row r="53" spans="3:6">
      <c r="C53" s="45" t="s">
        <v>207</v>
      </c>
      <c r="D53" s="46">
        <v>0</v>
      </c>
      <c r="E53" s="46">
        <v>19683</v>
      </c>
      <c r="F53" s="46"/>
    </row>
    <row r="54" spans="3:6" ht="21.75" customHeight="1">
      <c r="C54" s="62" t="s">
        <v>208</v>
      </c>
      <c r="D54" s="59">
        <v>41217892</v>
      </c>
      <c r="E54" s="59">
        <v>41157768</v>
      </c>
      <c r="F54" s="59"/>
    </row>
    <row r="55" spans="3:6">
      <c r="C55" s="45" t="s">
        <v>323</v>
      </c>
      <c r="D55" s="46">
        <v>28000.001</v>
      </c>
      <c r="E55" s="46">
        <v>28000.001</v>
      </c>
      <c r="F55" s="46">
        <v>1</v>
      </c>
    </row>
    <row r="56" spans="3:6">
      <c r="C56" s="45" t="s">
        <v>324</v>
      </c>
      <c r="D56" s="46">
        <v>5981813.4772920003</v>
      </c>
      <c r="E56" s="46">
        <v>5949491.2405949999</v>
      </c>
      <c r="F56" s="46"/>
    </row>
    <row r="57" spans="3:6">
      <c r="C57" s="52" t="s">
        <v>325</v>
      </c>
      <c r="D57" s="46">
        <v>0</v>
      </c>
      <c r="E57" s="46">
        <v>0</v>
      </c>
      <c r="F57" s="64">
        <v>46</v>
      </c>
    </row>
    <row r="58" spans="3:6">
      <c r="C58" s="52" t="s">
        <v>326</v>
      </c>
      <c r="D58" s="46">
        <v>65752.146546000004</v>
      </c>
      <c r="E58" s="46">
        <v>65752.146546000004</v>
      </c>
      <c r="F58" s="47">
        <v>3</v>
      </c>
    </row>
    <row r="59" spans="3:6">
      <c r="C59" s="52" t="s">
        <v>327</v>
      </c>
      <c r="D59" s="46">
        <v>-271409.92712499999</v>
      </c>
      <c r="E59" s="46">
        <v>-268888.34200800001</v>
      </c>
      <c r="F59" s="47"/>
    </row>
    <row r="60" spans="3:6">
      <c r="C60" s="53" t="s">
        <v>328</v>
      </c>
      <c r="D60" s="46">
        <v>-282715.65026099997</v>
      </c>
      <c r="E60" s="46">
        <v>-280885.95224499999</v>
      </c>
      <c r="F60" s="47">
        <v>3</v>
      </c>
    </row>
    <row r="61" spans="3:6" ht="20">
      <c r="C61" s="53" t="s">
        <v>329</v>
      </c>
      <c r="D61" s="46">
        <v>13688.242169999998</v>
      </c>
      <c r="E61" s="46">
        <v>14380.129271</v>
      </c>
      <c r="F61" s="47">
        <v>3</v>
      </c>
    </row>
    <row r="62" spans="3:6">
      <c r="C62" s="53" t="s">
        <v>330</v>
      </c>
      <c r="D62" s="46">
        <v>0</v>
      </c>
      <c r="E62" s="46">
        <v>0</v>
      </c>
      <c r="F62" s="47">
        <v>3</v>
      </c>
    </row>
    <row r="63" spans="3:6">
      <c r="C63" s="53" t="s">
        <v>331</v>
      </c>
      <c r="D63" s="46">
        <v>-2382.5190339999999</v>
      </c>
      <c r="E63" s="46">
        <v>-2382.5190339999999</v>
      </c>
      <c r="F63" s="47">
        <v>3</v>
      </c>
    </row>
    <row r="64" spans="3:6">
      <c r="C64" s="52" t="s">
        <v>332</v>
      </c>
      <c r="D64" s="46">
        <v>691949.03509999998</v>
      </c>
      <c r="E64" s="46">
        <v>681588.34945400001</v>
      </c>
      <c r="F64" s="47"/>
    </row>
    <row r="65" spans="3:6">
      <c r="C65" s="53" t="s">
        <v>333</v>
      </c>
      <c r="D65" s="46">
        <v>493610.725882</v>
      </c>
      <c r="E65" s="46">
        <v>489201.71120399999</v>
      </c>
      <c r="F65" s="47">
        <v>2</v>
      </c>
    </row>
    <row r="66" spans="3:6">
      <c r="C66" s="53" t="s">
        <v>334</v>
      </c>
      <c r="D66" s="46">
        <v>198338.30921800001</v>
      </c>
      <c r="E66" s="46">
        <v>192386.63824999999</v>
      </c>
      <c r="F66" s="47"/>
    </row>
    <row r="67" spans="3:6">
      <c r="C67" s="54" t="s">
        <v>335</v>
      </c>
      <c r="D67" s="46">
        <v>193806.23097100001</v>
      </c>
      <c r="E67" s="46" t="s">
        <v>1103</v>
      </c>
      <c r="F67" s="47">
        <v>2</v>
      </c>
    </row>
    <row r="68" spans="3:6">
      <c r="C68" s="52" t="s">
        <v>336</v>
      </c>
      <c r="D68" s="46">
        <v>4973599.666092</v>
      </c>
      <c r="E68" s="46">
        <v>4991365.5357590001</v>
      </c>
      <c r="F68" s="47"/>
    </row>
    <row r="69" spans="3:6">
      <c r="C69" s="53" t="s">
        <v>337</v>
      </c>
      <c r="D69" s="46">
        <v>4688716.7843180001</v>
      </c>
      <c r="E69" s="46">
        <v>4706344.9733659998</v>
      </c>
      <c r="F69" s="47">
        <v>2</v>
      </c>
    </row>
    <row r="70" spans="3:6">
      <c r="C70" s="53" t="s">
        <v>338</v>
      </c>
      <c r="D70" s="46">
        <v>284882.88177400001</v>
      </c>
      <c r="E70" s="46">
        <v>285020.562393</v>
      </c>
      <c r="F70" s="47">
        <v>3</v>
      </c>
    </row>
    <row r="71" spans="3:6">
      <c r="C71" s="52" t="s">
        <v>339</v>
      </c>
      <c r="D71" s="46">
        <v>521922.55667900003</v>
      </c>
      <c r="E71" s="46">
        <v>479673.55084400001</v>
      </c>
      <c r="F71" s="47"/>
    </row>
    <row r="72" spans="3:6">
      <c r="C72" s="53" t="s">
        <v>335</v>
      </c>
      <c r="D72" s="46">
        <v>384736.77842359489</v>
      </c>
      <c r="E72" s="46" t="s">
        <v>1103</v>
      </c>
      <c r="F72" s="47">
        <v>2</v>
      </c>
    </row>
    <row r="73" spans="3:6">
      <c r="C73" s="50" t="s">
        <v>340</v>
      </c>
      <c r="D73" s="46">
        <v>-397676.475668</v>
      </c>
      <c r="E73" s="46">
        <v>-514442.28707700002</v>
      </c>
      <c r="F73" s="46">
        <v>16</v>
      </c>
    </row>
    <row r="74" spans="3:6">
      <c r="C74" s="50" t="s">
        <v>341</v>
      </c>
      <c r="D74" s="46">
        <v>36839.401551000003</v>
      </c>
      <c r="E74" s="46">
        <v>45847.242050000001</v>
      </c>
      <c r="F74" s="46"/>
    </row>
    <row r="75" spans="3:6">
      <c r="C75" s="52" t="s">
        <v>342</v>
      </c>
      <c r="D75" s="46">
        <v>40551.614357054888</v>
      </c>
      <c r="E75" s="46" t="s">
        <v>1103</v>
      </c>
      <c r="F75" s="47">
        <v>5</v>
      </c>
    </row>
    <row r="76" spans="3:6" ht="15" thickBot="1">
      <c r="C76" s="51" t="s">
        <v>343</v>
      </c>
      <c r="D76" s="63">
        <v>5648976.4041750003</v>
      </c>
      <c r="E76" s="63">
        <v>5508896.1965679992</v>
      </c>
      <c r="F76" s="63"/>
    </row>
    <row r="77" spans="3:6" ht="24" customHeight="1">
      <c r="C77" s="596" t="s">
        <v>344</v>
      </c>
      <c r="D77" s="596"/>
      <c r="E77" s="596"/>
      <c r="F77" s="596"/>
    </row>
    <row r="78" spans="3:6">
      <c r="C78" s="18" t="s">
        <v>345</v>
      </c>
    </row>
    <row r="79" spans="3:6" ht="66" customHeight="1">
      <c r="C79" s="584" t="s">
        <v>346</v>
      </c>
      <c r="D79" s="584"/>
      <c r="E79" s="584"/>
      <c r="F79" s="584"/>
    </row>
    <row r="80" spans="3:6">
      <c r="C80" s="18" t="s">
        <v>347</v>
      </c>
    </row>
    <row r="81" spans="3:3">
      <c r="C81" s="18" t="s">
        <v>348</v>
      </c>
    </row>
  </sheetData>
  <sheetProtection algorithmName="SHA-512" hashValue="orA6hXWhAh/kXH/iAY9JmqFjPssdsWPo/2ttv28OObZSg+Lkd8KD4m12zsQYQnPLaHsYG7uAknvtzYOds6LVWg==" saltValue="Afn/kXIi9J204oQFQcT1tg==" spinCount="100000" sheet="1" objects="1" scenarios="1"/>
  <mergeCells count="7">
    <mergeCell ref="C8:F8"/>
    <mergeCell ref="C79:F79"/>
    <mergeCell ref="C9:C10"/>
    <mergeCell ref="C77:F77"/>
    <mergeCell ref="D9:D10"/>
    <mergeCell ref="E9:E10"/>
    <mergeCell ref="F9:F10"/>
  </mergeCells>
  <hyperlinks>
    <hyperlink ref="B2" location="Tartalom!A1" display="Back to contents page" xr:uid="{00000000-0004-0000-0A00-000000000000}"/>
    <hyperlink ref="B2:E2" location="CONTENTS!A1" display="Back to contents page" xr:uid="{00000000-0004-0000-0A00-000001000000}"/>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A4F45-80E6-46B9-BB83-2EE660372798}">
  <sheetPr>
    <tabColor rgb="FF53A31D"/>
  </sheetPr>
  <dimension ref="A1"/>
  <sheetViews>
    <sheetView workbookViewId="0">
      <selection activeCell="B19" sqref="B19"/>
    </sheetView>
  </sheetViews>
  <sheetFormatPr defaultRowHeight="14.5"/>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E2E763-4A38-4964-8813-C69883E42D17}">
  <sheetPr>
    <tabColor rgb="FFE2EFDA"/>
  </sheetPr>
  <dimension ref="A1:X306"/>
  <sheetViews>
    <sheetView showGridLines="0" zoomScaleNormal="100" zoomScalePageLayoutView="85" workbookViewId="0"/>
  </sheetViews>
  <sheetFormatPr defaultColWidth="8.81640625" defaultRowHeight="11.5"/>
  <cols>
    <col min="1" max="1" width="1.81640625" style="296" customWidth="1"/>
    <col min="2" max="2" width="7.81640625" style="296" customWidth="1"/>
    <col min="3" max="3" width="69.81640625" style="296" customWidth="1"/>
    <col min="4" max="4" width="21" style="301" customWidth="1"/>
    <col min="5" max="16384" width="8.81640625" style="301"/>
  </cols>
  <sheetData>
    <row r="1" spans="2:24" s="296" customFormat="1" ht="12" customHeight="1">
      <c r="B1" s="153" t="s">
        <v>0</v>
      </c>
      <c r="C1" s="297"/>
    </row>
    <row r="2" spans="2:24" s="296" customFormat="1" ht="15.5">
      <c r="B2" s="12" t="s">
        <v>1003</v>
      </c>
      <c r="C2" s="298"/>
    </row>
    <row r="3" spans="2:24" s="296" customFormat="1" ht="15.5">
      <c r="B3" s="12"/>
      <c r="C3" s="298"/>
    </row>
    <row r="4" spans="2:24" s="296" customFormat="1" ht="114.75" customHeight="1">
      <c r="B4" s="600" t="s">
        <v>1424</v>
      </c>
      <c r="C4" s="600"/>
      <c r="D4" s="600"/>
    </row>
    <row r="5" spans="2:24" s="296" customFormat="1" ht="12" thickBot="1">
      <c r="B5" s="331" t="str">
        <f>Contents!B3</f>
        <v>30.06.2026</v>
      </c>
      <c r="C5" s="298"/>
    </row>
    <row r="6" spans="2:24" ht="12" thickBot="1">
      <c r="B6" s="299"/>
      <c r="C6" s="601" t="s">
        <v>127</v>
      </c>
      <c r="D6" s="300" t="s">
        <v>962</v>
      </c>
    </row>
    <row r="7" spans="2:24" s="304" customFormat="1" ht="51" customHeight="1" thickBot="1">
      <c r="B7" s="302"/>
      <c r="C7" s="602"/>
      <c r="D7" s="303" t="s">
        <v>1004</v>
      </c>
      <c r="E7" s="296"/>
      <c r="F7" s="296"/>
      <c r="G7" s="296"/>
      <c r="H7" s="296"/>
      <c r="I7" s="296"/>
      <c r="J7" s="296"/>
      <c r="K7" s="296"/>
      <c r="L7" s="296"/>
      <c r="M7" s="296"/>
      <c r="N7" s="296"/>
      <c r="O7" s="296"/>
      <c r="P7" s="296"/>
      <c r="Q7" s="296"/>
      <c r="R7" s="296"/>
      <c r="S7" s="296"/>
      <c r="T7" s="296"/>
      <c r="U7" s="296"/>
      <c r="V7" s="296"/>
      <c r="W7" s="296"/>
      <c r="X7" s="296"/>
    </row>
    <row r="8" spans="2:24">
      <c r="B8" s="603" t="s">
        <v>1005</v>
      </c>
      <c r="C8" s="603"/>
      <c r="D8" s="305"/>
    </row>
    <row r="9" spans="2:24">
      <c r="B9" s="306" t="s">
        <v>1006</v>
      </c>
      <c r="C9" s="307" t="s">
        <v>1007</v>
      </c>
      <c r="D9" s="308">
        <v>7054166.9252009764</v>
      </c>
    </row>
    <row r="10" spans="2:24">
      <c r="B10" s="306" t="s">
        <v>1008</v>
      </c>
      <c r="C10" s="309" t="s">
        <v>1009</v>
      </c>
      <c r="D10" s="308">
        <v>5850561.2567630345</v>
      </c>
    </row>
    <row r="11" spans="2:24">
      <c r="B11" s="306" t="s">
        <v>1010</v>
      </c>
      <c r="C11" s="307" t="s">
        <v>1011</v>
      </c>
      <c r="D11" s="308">
        <v>27208479.702521138</v>
      </c>
    </row>
    <row r="12" spans="2:24">
      <c r="B12" s="306" t="s">
        <v>1012</v>
      </c>
      <c r="C12" s="307" t="s">
        <v>1013</v>
      </c>
      <c r="D12" s="310">
        <v>0.25926354586240763</v>
      </c>
    </row>
    <row r="13" spans="2:24">
      <c r="B13" s="306" t="s">
        <v>41</v>
      </c>
      <c r="C13" s="309" t="s">
        <v>1009</v>
      </c>
      <c r="D13" s="310">
        <v>0.21502712833385254</v>
      </c>
    </row>
    <row r="14" spans="2:24">
      <c r="B14" s="306" t="s">
        <v>1014</v>
      </c>
      <c r="C14" s="307" t="s">
        <v>1015</v>
      </c>
      <c r="D14" s="311">
        <v>46414338.407678954</v>
      </c>
    </row>
    <row r="15" spans="2:24">
      <c r="B15" s="306" t="s">
        <v>1016</v>
      </c>
      <c r="C15" s="307" t="s">
        <v>1017</v>
      </c>
      <c r="D15" s="310">
        <v>0.15198249435855171</v>
      </c>
    </row>
    <row r="16" spans="2:24">
      <c r="B16" s="306" t="s">
        <v>42</v>
      </c>
      <c r="C16" s="309" t="s">
        <v>1018</v>
      </c>
      <c r="D16" s="310">
        <v>0.12605073038798495</v>
      </c>
    </row>
    <row r="17" spans="2:4">
      <c r="B17" s="306" t="s">
        <v>1019</v>
      </c>
      <c r="C17" s="307" t="s">
        <v>1020</v>
      </c>
      <c r="D17" s="312"/>
    </row>
    <row r="18" spans="2:4" ht="36" customHeight="1">
      <c r="B18" s="306" t="s">
        <v>1021</v>
      </c>
      <c r="C18" s="307" t="s">
        <v>1022</v>
      </c>
      <c r="D18" s="312"/>
    </row>
    <row r="19" spans="2:4" ht="40">
      <c r="B19" s="306" t="s">
        <v>1023</v>
      </c>
      <c r="C19" s="307" t="s">
        <v>1024</v>
      </c>
      <c r="D19" s="312"/>
    </row>
    <row r="20" spans="2:4">
      <c r="B20" s="604" t="s">
        <v>1004</v>
      </c>
      <c r="C20" s="604"/>
      <c r="D20" s="313"/>
    </row>
    <row r="21" spans="2:4">
      <c r="B21" s="306" t="s">
        <v>18</v>
      </c>
      <c r="C21" s="307" t="s">
        <v>1025</v>
      </c>
      <c r="D21" s="314">
        <v>0.18229999999999999</v>
      </c>
    </row>
    <row r="22" spans="2:4">
      <c r="B22" s="306" t="s">
        <v>19</v>
      </c>
      <c r="C22" s="309" t="s">
        <v>1026</v>
      </c>
      <c r="D22" s="314">
        <v>0.13500000000000001</v>
      </c>
    </row>
    <row r="23" spans="2:4">
      <c r="B23" s="306" t="s">
        <v>20</v>
      </c>
      <c r="C23" s="307" t="s">
        <v>1027</v>
      </c>
      <c r="D23" s="314">
        <v>6.3200000000000006E-2</v>
      </c>
    </row>
    <row r="24" spans="2:4" ht="12" thickBot="1">
      <c r="B24" s="315" t="s">
        <v>21</v>
      </c>
      <c r="C24" s="316" t="s">
        <v>1026</v>
      </c>
      <c r="D24" s="317">
        <v>0.05</v>
      </c>
    </row>
    <row r="25" spans="2:4" s="296" customFormat="1"/>
    <row r="26" spans="2:4" s="296" customFormat="1">
      <c r="C26" s="318" t="s">
        <v>1028</v>
      </c>
    </row>
    <row r="27" spans="2:4" s="296" customFormat="1"/>
    <row r="28" spans="2:4" s="296" customFormat="1"/>
    <row r="29" spans="2:4" s="296" customFormat="1"/>
    <row r="30" spans="2:4" s="296" customFormat="1"/>
    <row r="31" spans="2:4" s="296" customFormat="1"/>
    <row r="32" spans="2:4" s="296" customFormat="1"/>
    <row r="33" s="296" customFormat="1"/>
    <row r="34" s="296" customFormat="1"/>
    <row r="35" s="296" customFormat="1"/>
    <row r="36" s="296" customFormat="1"/>
    <row r="37" s="296" customFormat="1"/>
    <row r="38" s="296" customFormat="1"/>
    <row r="39" s="296" customFormat="1"/>
    <row r="40" s="296" customFormat="1"/>
    <row r="41" s="296" customFormat="1"/>
    <row r="42" s="296" customFormat="1"/>
    <row r="43" s="296" customFormat="1"/>
    <row r="44" s="296" customFormat="1"/>
    <row r="45" s="296" customFormat="1"/>
    <row r="46" s="296" customFormat="1"/>
    <row r="47" s="296" customFormat="1"/>
    <row r="48" s="296" customFormat="1"/>
    <row r="49" s="296" customFormat="1"/>
    <row r="50" s="296" customFormat="1"/>
    <row r="51" s="296" customFormat="1"/>
    <row r="52" s="296" customFormat="1"/>
    <row r="53" s="296" customFormat="1"/>
    <row r="54" s="296" customFormat="1"/>
    <row r="55" s="296" customFormat="1"/>
    <row r="56" s="296" customFormat="1"/>
    <row r="57" s="296" customFormat="1"/>
    <row r="58" s="296" customFormat="1"/>
    <row r="59" s="296" customFormat="1"/>
    <row r="60" s="296" customFormat="1"/>
    <row r="61" s="296" customFormat="1"/>
    <row r="62" s="296" customFormat="1"/>
    <row r="63" s="296" customFormat="1"/>
    <row r="64" s="296" customFormat="1"/>
    <row r="65" s="296" customFormat="1"/>
    <row r="66" s="296" customFormat="1"/>
    <row r="67" s="296" customFormat="1"/>
    <row r="68" s="296" customFormat="1"/>
    <row r="69" s="296" customFormat="1"/>
    <row r="70" s="296" customFormat="1"/>
    <row r="71" s="296" customFormat="1"/>
    <row r="72" s="296" customFormat="1"/>
    <row r="73" s="296" customFormat="1"/>
    <row r="74" s="296" customFormat="1"/>
    <row r="75" s="296" customFormat="1"/>
    <row r="76" s="296" customFormat="1"/>
    <row r="77" s="296" customFormat="1"/>
    <row r="78" s="296" customFormat="1"/>
    <row r="79" s="296" customFormat="1"/>
    <row r="80" s="296" customFormat="1"/>
    <row r="81" s="296" customFormat="1"/>
    <row r="82" s="296" customFormat="1"/>
    <row r="83" s="296" customFormat="1"/>
    <row r="84" s="296" customFormat="1"/>
    <row r="85" s="296" customFormat="1"/>
    <row r="86" s="296" customFormat="1"/>
    <row r="87" s="296" customFormat="1"/>
    <row r="88" s="296" customFormat="1"/>
    <row r="89" s="296" customFormat="1"/>
    <row r="90" s="296" customFormat="1"/>
    <row r="91" s="296" customFormat="1"/>
    <row r="92" s="296" customFormat="1"/>
    <row r="93" s="296" customFormat="1"/>
    <row r="94" s="296" customFormat="1"/>
    <row r="95" s="296" customFormat="1"/>
    <row r="96" s="296" customFormat="1"/>
    <row r="97" s="296" customFormat="1"/>
    <row r="98" s="296" customFormat="1"/>
    <row r="99" s="296" customFormat="1"/>
    <row r="100" s="296" customFormat="1"/>
    <row r="101" s="296" customFormat="1"/>
    <row r="102" s="296" customFormat="1"/>
    <row r="103" s="296" customFormat="1"/>
    <row r="104" s="296" customFormat="1"/>
    <row r="105" s="296" customFormat="1"/>
    <row r="106" s="296" customFormat="1"/>
    <row r="107" s="296" customFormat="1"/>
    <row r="108" s="296" customFormat="1"/>
    <row r="109" s="296" customFormat="1"/>
    <row r="110" s="296" customFormat="1"/>
    <row r="111" s="296" customFormat="1"/>
    <row r="112" s="296" customFormat="1"/>
    <row r="113" s="296" customFormat="1"/>
    <row r="114" s="296" customFormat="1"/>
    <row r="115" s="296" customFormat="1"/>
    <row r="116" s="296" customFormat="1"/>
    <row r="117" s="296" customFormat="1"/>
    <row r="118" s="296" customFormat="1"/>
    <row r="119" s="296" customFormat="1"/>
    <row r="120" s="296" customFormat="1"/>
    <row r="121" s="296" customFormat="1"/>
    <row r="122" s="296" customFormat="1"/>
    <row r="123" s="296" customFormat="1"/>
    <row r="124" s="296" customFormat="1"/>
    <row r="125" s="296" customFormat="1"/>
    <row r="126" s="296" customFormat="1"/>
    <row r="127" s="296" customFormat="1"/>
    <row r="128" s="296" customFormat="1"/>
    <row r="129" s="296" customFormat="1"/>
    <row r="130" s="296" customFormat="1"/>
    <row r="131" s="296" customFormat="1"/>
    <row r="132" s="296" customFormat="1"/>
    <row r="133" s="296" customFormat="1"/>
    <row r="134" s="296" customFormat="1"/>
    <row r="135" s="296" customFormat="1"/>
    <row r="136" s="296" customFormat="1"/>
    <row r="137" s="296" customFormat="1"/>
    <row r="138" s="296" customFormat="1"/>
    <row r="139" s="296" customFormat="1"/>
    <row r="140" s="296" customFormat="1"/>
    <row r="141" s="296" customFormat="1"/>
    <row r="142" s="296" customFormat="1"/>
    <row r="143" s="296" customFormat="1"/>
    <row r="144" s="296" customFormat="1"/>
    <row r="145" s="296" customFormat="1"/>
    <row r="146" s="296" customFormat="1"/>
    <row r="147" s="296" customFormat="1"/>
    <row r="148" s="296" customFormat="1"/>
    <row r="149" s="296" customFormat="1"/>
    <row r="150" s="296" customFormat="1"/>
    <row r="151" s="296" customFormat="1"/>
    <row r="152" s="296" customFormat="1"/>
    <row r="153" s="296" customFormat="1"/>
    <row r="154" s="296" customFormat="1"/>
    <row r="155" s="296" customFormat="1"/>
    <row r="156" s="296" customFormat="1"/>
    <row r="157" s="296" customFormat="1"/>
    <row r="158" s="296" customFormat="1"/>
    <row r="159" s="296" customFormat="1"/>
    <row r="160" s="296" customFormat="1"/>
    <row r="161" s="296" customFormat="1"/>
    <row r="162" s="296" customFormat="1"/>
    <row r="163" s="296" customFormat="1"/>
    <row r="164" s="296" customFormat="1"/>
    <row r="165" s="296" customFormat="1"/>
    <row r="166" s="296" customFormat="1"/>
    <row r="167" s="296" customFormat="1"/>
    <row r="168" s="296" customFormat="1"/>
    <row r="169" s="296" customFormat="1"/>
    <row r="170" s="296" customFormat="1"/>
    <row r="171" s="296" customFormat="1"/>
    <row r="172" s="296" customFormat="1"/>
    <row r="173" s="296" customFormat="1"/>
    <row r="174" s="296" customFormat="1"/>
    <row r="175" s="296" customFormat="1"/>
    <row r="176" s="296" customFormat="1"/>
    <row r="177" s="296" customFormat="1"/>
    <row r="178" s="296" customFormat="1"/>
    <row r="179" s="296" customFormat="1"/>
    <row r="180" s="296" customFormat="1"/>
    <row r="181" s="296" customFormat="1"/>
    <row r="182" s="296" customFormat="1"/>
    <row r="183" s="296" customFormat="1"/>
    <row r="184" s="296" customFormat="1"/>
    <row r="185" s="296" customFormat="1"/>
    <row r="186" s="296" customFormat="1"/>
    <row r="187" s="296" customFormat="1"/>
    <row r="188" s="296" customFormat="1"/>
    <row r="189" s="296" customFormat="1"/>
    <row r="190" s="296" customFormat="1"/>
    <row r="191" s="296" customFormat="1"/>
    <row r="192" s="296" customFormat="1"/>
    <row r="193" s="296" customFormat="1"/>
    <row r="194" s="296" customFormat="1"/>
    <row r="195" s="296" customFormat="1"/>
    <row r="196" s="296" customFormat="1"/>
    <row r="197" s="296" customFormat="1"/>
    <row r="198" s="296" customFormat="1"/>
    <row r="199" s="296" customFormat="1"/>
    <row r="200" s="296" customFormat="1"/>
    <row r="201" s="296" customFormat="1"/>
    <row r="202" s="296" customFormat="1"/>
    <row r="203" s="296" customFormat="1"/>
    <row r="204" s="296" customFormat="1"/>
    <row r="205" s="296" customFormat="1"/>
    <row r="206" s="296" customFormat="1"/>
    <row r="207" s="296" customFormat="1"/>
    <row r="208" s="296" customFormat="1"/>
    <row r="209" s="296" customFormat="1"/>
    <row r="210" s="296" customFormat="1"/>
    <row r="211" s="296" customFormat="1"/>
    <row r="212" s="296" customFormat="1"/>
    <row r="213" s="296" customFormat="1"/>
    <row r="214" s="296" customFormat="1"/>
    <row r="215" s="296" customFormat="1"/>
    <row r="216" s="296" customFormat="1"/>
    <row r="217" s="296" customFormat="1"/>
    <row r="218" s="296" customFormat="1"/>
    <row r="219" s="296" customFormat="1"/>
    <row r="220" s="296" customFormat="1"/>
    <row r="221" s="296" customFormat="1"/>
    <row r="222" s="296" customFormat="1"/>
    <row r="223" s="296" customFormat="1"/>
    <row r="224" s="296" customFormat="1"/>
    <row r="225" s="296" customFormat="1"/>
    <row r="226" s="296" customFormat="1"/>
    <row r="227" s="296" customFormat="1"/>
    <row r="228" s="296" customFormat="1"/>
    <row r="229" s="296" customFormat="1"/>
    <row r="230" s="296" customFormat="1"/>
    <row r="231" s="296" customFormat="1"/>
    <row r="232" s="296" customFormat="1"/>
    <row r="233" s="296" customFormat="1"/>
    <row r="234" s="296" customFormat="1"/>
    <row r="235" s="296" customFormat="1"/>
    <row r="236" s="296" customFormat="1"/>
    <row r="237" s="296" customFormat="1"/>
    <row r="238" s="296" customFormat="1"/>
    <row r="239" s="296" customFormat="1"/>
    <row r="240" s="296" customFormat="1"/>
    <row r="241" s="296" customFormat="1"/>
    <row r="242" s="296" customFormat="1"/>
    <row r="243" s="296" customFormat="1"/>
    <row r="244" s="296" customFormat="1"/>
    <row r="245" s="296" customFormat="1"/>
    <row r="246" s="296" customFormat="1"/>
    <row r="247" s="296" customFormat="1"/>
    <row r="248" s="296" customFormat="1"/>
    <row r="249" s="296" customFormat="1"/>
    <row r="250" s="296" customFormat="1"/>
    <row r="251" s="296" customFormat="1"/>
    <row r="252" s="296" customFormat="1"/>
    <row r="253" s="296" customFormat="1"/>
    <row r="254" s="296" customFormat="1"/>
    <row r="255" s="296" customFormat="1"/>
    <row r="256" s="296" customFormat="1"/>
    <row r="257" s="296" customFormat="1"/>
    <row r="258" s="296" customFormat="1"/>
    <row r="259" s="296" customFormat="1"/>
    <row r="260" s="296" customFormat="1"/>
    <row r="261" s="296" customFormat="1"/>
    <row r="262" s="296" customFormat="1"/>
    <row r="263" s="296" customFormat="1"/>
    <row r="264" s="296" customFormat="1"/>
    <row r="265" s="296" customFormat="1"/>
    <row r="266" s="296" customFormat="1"/>
    <row r="267" s="296" customFormat="1"/>
    <row r="268" s="296" customFormat="1"/>
    <row r="269" s="296" customFormat="1"/>
    <row r="270" s="296" customFormat="1"/>
    <row r="271" s="296" customFormat="1"/>
    <row r="272" s="296" customFormat="1"/>
    <row r="273" s="296" customFormat="1"/>
    <row r="274" s="296" customFormat="1"/>
    <row r="275" s="296" customFormat="1"/>
    <row r="276" s="296" customFormat="1"/>
    <row r="277" s="296" customFormat="1"/>
    <row r="278" s="296" customFormat="1"/>
    <row r="279" s="296" customFormat="1"/>
    <row r="280" s="296" customFormat="1"/>
    <row r="281" s="296" customFormat="1"/>
    <row r="282" s="296" customFormat="1"/>
    <row r="283" s="296" customFormat="1"/>
    <row r="284" s="296" customFormat="1"/>
    <row r="285" s="296" customFormat="1"/>
    <row r="286" s="296" customFormat="1"/>
    <row r="287" s="296" customFormat="1"/>
    <row r="288" s="296" customFormat="1"/>
    <row r="289" s="296" customFormat="1"/>
    <row r="290" s="296" customFormat="1"/>
    <row r="291" s="296" customFormat="1"/>
    <row r="292" s="296" customFormat="1"/>
    <row r="293" s="296" customFormat="1"/>
    <row r="294" s="296" customFormat="1"/>
    <row r="295" s="296" customFormat="1"/>
    <row r="296" s="296" customFormat="1"/>
    <row r="297" s="296" customFormat="1"/>
    <row r="298" s="296" customFormat="1"/>
    <row r="299" s="296" customFormat="1"/>
    <row r="300" s="296" customFormat="1"/>
    <row r="301" s="296" customFormat="1"/>
    <row r="302" s="296" customFormat="1"/>
    <row r="303" s="296" customFormat="1"/>
    <row r="304" s="296" customFormat="1"/>
    <row r="305" s="296" customFormat="1"/>
    <row r="306" s="296" customFormat="1"/>
  </sheetData>
  <sheetProtection algorithmName="SHA-512" hashValue="hUrm7hHu/w23JHSSsuvJVHIpCvG08l4BUBjZ3cWmbbT8OUZdJC0v+o0OoRzkJZA//d1yDBmdiIqdZMSyak4ffg==" saltValue="tju4FEE6bT8AWupU+Jgw8g==" spinCount="100000" sheet="1" objects="1" scenarios="1"/>
  <mergeCells count="4">
    <mergeCell ref="B4:D4"/>
    <mergeCell ref="C6:C7"/>
    <mergeCell ref="B8:C8"/>
    <mergeCell ref="B20:C20"/>
  </mergeCells>
  <conditionalFormatting sqref="D8:D24">
    <cfRule type="cellIs" dxfId="0" priority="1" stopIfTrue="1" operator="lessThan">
      <formula>0</formula>
    </cfRule>
  </conditionalFormatting>
  <hyperlinks>
    <hyperlink ref="B1" location="Contents!A1" display="Back to contents page" xr:uid="{698C9D05-A98E-47C7-BB83-A5B2AB015DFE}"/>
  </hyperlinks>
  <pageMargins left="0.70866141732283472" right="0.70866141732283472" top="0.74803149606299213" bottom="0.74803149606299213" header="0.31496062992125984" footer="0.31496062992125984"/>
  <pageSetup paperSize="9" orientation="landscape" r:id="rId1"/>
  <headerFooter>
    <oddHeader>&amp;L&amp;"Calibri"&amp;12&amp;K000000 EBA Regular Use&amp;1#_x000D_&amp;CAnnex V
EN</oddHeader>
    <oddFooter>&amp;C&amp;P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61A97C-4A6E-40CF-A63E-A6B91725B4A5}">
  <sheetPr>
    <tabColor rgb="FF92D050"/>
  </sheetPr>
  <dimension ref="A1"/>
  <sheetViews>
    <sheetView showGridLines="0" workbookViewId="0">
      <selection activeCell="C2" sqref="C2"/>
    </sheetView>
  </sheetViews>
  <sheetFormatPr defaultRowHeight="14.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4E09C6-55D6-4A6C-B66D-F52FFAE0D449}">
  <sheetPr>
    <tabColor theme="9" tint="0.79998168889431442"/>
  </sheetPr>
  <dimension ref="B1:P36"/>
  <sheetViews>
    <sheetView showGridLines="0" workbookViewId="0"/>
  </sheetViews>
  <sheetFormatPr defaultRowHeight="14.5"/>
  <cols>
    <col min="1" max="2" width="4.453125" customWidth="1"/>
    <col min="3" max="3" width="15.26953125" customWidth="1"/>
    <col min="4" max="5" width="13.7265625" customWidth="1"/>
    <col min="6" max="6" width="17.81640625" customWidth="1"/>
    <col min="7" max="7" width="15.81640625" customWidth="1"/>
    <col min="8" max="8" width="15.453125" customWidth="1"/>
    <col min="9" max="9" width="14" customWidth="1"/>
    <col min="10" max="10" width="20" customWidth="1"/>
    <col min="11" max="11" width="15.26953125" customWidth="1"/>
    <col min="12" max="12" width="21.1796875" customWidth="1"/>
    <col min="13" max="13" width="10.26953125" customWidth="1"/>
    <col min="14" max="14" width="14.26953125" customWidth="1"/>
    <col min="15" max="15" width="13.1796875" customWidth="1"/>
    <col min="16" max="16" width="14.26953125" customWidth="1"/>
  </cols>
  <sheetData>
    <row r="1" spans="2:16" ht="12.75" customHeight="1"/>
    <row r="2" spans="2:16">
      <c r="B2" s="153" t="s">
        <v>0</v>
      </c>
      <c r="C2" s="153"/>
      <c r="D2" s="153"/>
      <c r="E2" s="153"/>
      <c r="G2" s="30"/>
    </row>
    <row r="3" spans="2:16">
      <c r="B3" s="1"/>
      <c r="C3" s="1"/>
      <c r="D3" s="1"/>
      <c r="E3" s="1"/>
      <c r="G3" s="1"/>
      <c r="I3" s="1"/>
      <c r="J3" s="1"/>
    </row>
    <row r="4" spans="2:16" ht="15.5">
      <c r="B4" s="12" t="s">
        <v>1436</v>
      </c>
      <c r="C4" s="2"/>
      <c r="D4" s="2"/>
      <c r="E4" s="2"/>
      <c r="G4" s="2"/>
      <c r="I4" s="2"/>
      <c r="J4" s="2"/>
    </row>
    <row r="5" spans="2:16">
      <c r="B5" s="1"/>
      <c r="C5" s="1"/>
      <c r="D5" s="1"/>
      <c r="E5" s="1"/>
      <c r="G5" s="1"/>
      <c r="I5" s="1"/>
      <c r="J5" s="1"/>
    </row>
    <row r="6" spans="2:16">
      <c r="B6" s="607" t="s">
        <v>1437</v>
      </c>
      <c r="C6" s="607"/>
      <c r="D6" s="607"/>
      <c r="E6" s="607"/>
      <c r="F6" s="607"/>
      <c r="G6" s="607"/>
      <c r="H6" s="607"/>
      <c r="I6" s="607"/>
      <c r="J6" s="607"/>
      <c r="K6" s="607"/>
      <c r="L6" s="607"/>
      <c r="M6" s="607"/>
      <c r="N6" s="607"/>
      <c r="O6" s="607"/>
      <c r="P6" s="607"/>
    </row>
    <row r="7" spans="2:16">
      <c r="B7" s="3"/>
      <c r="C7" s="4"/>
      <c r="D7" s="4"/>
      <c r="E7" s="5"/>
      <c r="G7" s="5"/>
      <c r="I7" s="4"/>
      <c r="J7" s="4"/>
    </row>
    <row r="8" spans="2:16" ht="15" thickBot="1">
      <c r="B8" s="19"/>
      <c r="C8" s="588" t="str">
        <f>Contents!B3</f>
        <v>30.06.2026</v>
      </c>
      <c r="D8" s="588"/>
      <c r="E8" s="588"/>
      <c r="F8" s="588"/>
      <c r="G8" s="588"/>
      <c r="H8" s="588"/>
      <c r="I8" s="588"/>
      <c r="J8" s="588"/>
      <c r="K8" s="588"/>
      <c r="L8" s="588"/>
      <c r="M8" s="588"/>
      <c r="N8" s="588"/>
      <c r="O8" s="588"/>
      <c r="P8" s="588"/>
    </row>
    <row r="9" spans="2:16" ht="23.25" customHeight="1" thickBot="1">
      <c r="C9" s="608" t="s">
        <v>127</v>
      </c>
      <c r="D9" s="610" t="s">
        <v>1438</v>
      </c>
      <c r="E9" s="610"/>
      <c r="F9" s="610" t="s">
        <v>1439</v>
      </c>
      <c r="G9" s="610"/>
      <c r="H9" s="605" t="s">
        <v>1440</v>
      </c>
      <c r="I9" s="605" t="s">
        <v>1441</v>
      </c>
      <c r="J9" s="611" t="s">
        <v>1442</v>
      </c>
      <c r="K9" s="611"/>
      <c r="L9" s="611"/>
      <c r="M9" s="611"/>
      <c r="N9" s="605" t="s">
        <v>132</v>
      </c>
      <c r="O9" s="605" t="s">
        <v>1443</v>
      </c>
      <c r="P9" s="605" t="s">
        <v>1444</v>
      </c>
    </row>
    <row r="10" spans="2:16" ht="42.5" thickBot="1">
      <c r="C10" s="609"/>
      <c r="D10" s="545" t="s">
        <v>1445</v>
      </c>
      <c r="E10" s="545" t="s">
        <v>1446</v>
      </c>
      <c r="F10" s="545" t="s">
        <v>1447</v>
      </c>
      <c r="G10" s="545" t="s">
        <v>1448</v>
      </c>
      <c r="H10" s="606"/>
      <c r="I10" s="606"/>
      <c r="J10" s="545" t="s">
        <v>1449</v>
      </c>
      <c r="K10" s="545" t="s">
        <v>1439</v>
      </c>
      <c r="L10" s="545" t="s">
        <v>1450</v>
      </c>
      <c r="M10" s="546" t="s">
        <v>123</v>
      </c>
      <c r="N10" s="606"/>
      <c r="O10" s="606"/>
      <c r="P10" s="606"/>
    </row>
    <row r="11" spans="2:16">
      <c r="C11" s="576" t="s">
        <v>1122</v>
      </c>
      <c r="D11" s="547">
        <v>599627.31633299997</v>
      </c>
      <c r="E11" s="547">
        <v>0</v>
      </c>
      <c r="F11" s="547">
        <v>0</v>
      </c>
      <c r="G11" s="547"/>
      <c r="H11" s="547"/>
      <c r="I11" s="547">
        <v>599627.31633299997</v>
      </c>
      <c r="J11" s="547">
        <v>47970.18530664</v>
      </c>
      <c r="K11" s="547">
        <v>0</v>
      </c>
      <c r="L11" s="547"/>
      <c r="M11" s="547">
        <v>47970.18530664</v>
      </c>
      <c r="N11" s="547">
        <v>565795.64995400002</v>
      </c>
      <c r="O11" s="548">
        <v>1.8800000000000001E-2</v>
      </c>
      <c r="P11" s="548">
        <v>5.0000000000000001E-3</v>
      </c>
    </row>
    <row r="12" spans="2:16">
      <c r="C12" s="577" t="s">
        <v>1527</v>
      </c>
      <c r="D12" s="36">
        <v>49430.548385000002</v>
      </c>
      <c r="E12" s="36">
        <v>0</v>
      </c>
      <c r="F12" s="36">
        <v>0</v>
      </c>
      <c r="G12" s="36"/>
      <c r="H12" s="36"/>
      <c r="I12" s="36">
        <v>49430.548385000002</v>
      </c>
      <c r="J12" s="36">
        <v>3954.4438708000002</v>
      </c>
      <c r="K12" s="36">
        <v>0</v>
      </c>
      <c r="L12" s="36"/>
      <c r="M12" s="36">
        <v>3954.4438708000002</v>
      </c>
      <c r="N12" s="36">
        <v>29286.262851</v>
      </c>
      <c r="O12" s="66">
        <v>6.9999999999999999E-4</v>
      </c>
      <c r="P12" s="66">
        <v>0.01</v>
      </c>
    </row>
    <row r="13" spans="2:16">
      <c r="C13" s="577" t="s">
        <v>1130</v>
      </c>
      <c r="D13" s="36">
        <v>5855892.0923570003</v>
      </c>
      <c r="E13" s="36">
        <v>0</v>
      </c>
      <c r="F13" s="36">
        <v>0</v>
      </c>
      <c r="G13" s="36"/>
      <c r="H13" s="36"/>
      <c r="I13" s="36">
        <v>5855892.0923570003</v>
      </c>
      <c r="J13" s="36">
        <v>468471.36738856003</v>
      </c>
      <c r="K13" s="36">
        <v>0</v>
      </c>
      <c r="L13" s="36"/>
      <c r="M13" s="36">
        <v>468471.36738856003</v>
      </c>
      <c r="N13" s="36">
        <v>3746726.179891</v>
      </c>
      <c r="O13" s="66">
        <v>0.17480000000000001</v>
      </c>
      <c r="P13" s="66">
        <v>0.02</v>
      </c>
    </row>
    <row r="14" spans="2:16">
      <c r="C14" s="577" t="s">
        <v>1451</v>
      </c>
      <c r="D14" s="36">
        <v>4040.8228519999998</v>
      </c>
      <c r="E14" s="36">
        <v>0</v>
      </c>
      <c r="F14" s="36">
        <v>0</v>
      </c>
      <c r="G14" s="36"/>
      <c r="H14" s="36"/>
      <c r="I14" s="36">
        <v>4040.8228519999998</v>
      </c>
      <c r="J14" s="36">
        <v>323.26582816000001</v>
      </c>
      <c r="K14" s="36">
        <v>0</v>
      </c>
      <c r="L14" s="36"/>
      <c r="M14" s="36">
        <v>323.26582816000001</v>
      </c>
      <c r="N14" s="36">
        <v>4729.394421</v>
      </c>
      <c r="O14" s="66">
        <v>2.0000000000000001E-4</v>
      </c>
      <c r="P14" s="66">
        <v>1.2500000000000001E-2</v>
      </c>
    </row>
    <row r="15" spans="2:16">
      <c r="C15" s="577" t="s">
        <v>1452</v>
      </c>
      <c r="D15" s="36">
        <v>141253.77027800001</v>
      </c>
      <c r="E15" s="36">
        <v>0</v>
      </c>
      <c r="F15" s="36">
        <v>124.705541</v>
      </c>
      <c r="G15" s="36"/>
      <c r="H15" s="36"/>
      <c r="I15" s="36">
        <v>141378.47581900001</v>
      </c>
      <c r="J15" s="36">
        <v>11300.301622240002</v>
      </c>
      <c r="K15" s="36">
        <v>9.9764432799999998</v>
      </c>
      <c r="L15" s="36"/>
      <c r="M15" s="36">
        <v>11310.278065520002</v>
      </c>
      <c r="N15" s="36">
        <v>161267.74084300001</v>
      </c>
      <c r="O15" s="66">
        <v>6.3E-3</v>
      </c>
      <c r="P15" s="66">
        <v>7.4999999999999997E-3</v>
      </c>
    </row>
    <row r="16" spans="2:16">
      <c r="C16" s="577" t="s">
        <v>1453</v>
      </c>
      <c r="D16" s="36">
        <v>7233.0203039999997</v>
      </c>
      <c r="E16" s="36">
        <v>0</v>
      </c>
      <c r="F16" s="36">
        <v>0</v>
      </c>
      <c r="G16" s="36"/>
      <c r="H16" s="36"/>
      <c r="I16" s="36">
        <v>7233.0203039999997</v>
      </c>
      <c r="J16" s="36">
        <v>578.64162432000001</v>
      </c>
      <c r="K16" s="36">
        <v>0</v>
      </c>
      <c r="L16" s="36"/>
      <c r="M16" s="36">
        <v>578.64162432000001</v>
      </c>
      <c r="N16" s="36">
        <v>13844.966627</v>
      </c>
      <c r="O16" s="66">
        <v>5.0000000000000001E-4</v>
      </c>
      <c r="P16" s="66">
        <v>2.5000000000000001E-2</v>
      </c>
    </row>
    <row r="17" spans="3:16">
      <c r="C17" s="577" t="s">
        <v>1454</v>
      </c>
      <c r="D17" s="36">
        <v>17940.477781000001</v>
      </c>
      <c r="E17" s="36">
        <v>0</v>
      </c>
      <c r="F17" s="36">
        <v>0</v>
      </c>
      <c r="G17" s="36"/>
      <c r="H17" s="36"/>
      <c r="I17" s="36">
        <v>17940.477781000001</v>
      </c>
      <c r="J17" s="36">
        <v>1435.2382224800001</v>
      </c>
      <c r="K17" s="36">
        <v>0</v>
      </c>
      <c r="L17" s="36"/>
      <c r="M17" s="36">
        <v>1435.2382224800001</v>
      </c>
      <c r="N17" s="36">
        <v>26004.715827</v>
      </c>
      <c r="O17" s="66">
        <v>6.9999999999999999E-4</v>
      </c>
      <c r="P17" s="66">
        <v>5.0000000000000001E-3</v>
      </c>
    </row>
    <row r="18" spans="3:16">
      <c r="C18" s="577" t="s">
        <v>1455</v>
      </c>
      <c r="D18" s="36">
        <v>22447.412968000001</v>
      </c>
      <c r="E18" s="36">
        <v>0</v>
      </c>
      <c r="F18" s="36">
        <v>0</v>
      </c>
      <c r="G18" s="36"/>
      <c r="H18" s="36"/>
      <c r="I18" s="36">
        <v>22447.412968000001</v>
      </c>
      <c r="J18" s="36">
        <v>1795.79303744</v>
      </c>
      <c r="K18" s="36">
        <v>0</v>
      </c>
      <c r="L18" s="36"/>
      <c r="M18" s="36">
        <v>1795.79303744</v>
      </c>
      <c r="N18" s="36">
        <v>76050.092019000003</v>
      </c>
      <c r="O18" s="66">
        <v>8.9999999999999998E-4</v>
      </c>
      <c r="P18" s="66">
        <v>0.01</v>
      </c>
    </row>
    <row r="19" spans="3:16">
      <c r="C19" s="577" t="s">
        <v>1456</v>
      </c>
      <c r="D19" s="36">
        <v>121633.09323300001</v>
      </c>
      <c r="E19" s="36">
        <v>0</v>
      </c>
      <c r="F19" s="36">
        <v>0</v>
      </c>
      <c r="G19" s="36"/>
      <c r="H19" s="36"/>
      <c r="I19" s="36">
        <v>121633.09323300001</v>
      </c>
      <c r="J19" s="36">
        <v>9730.64745864</v>
      </c>
      <c r="K19" s="36">
        <v>0</v>
      </c>
      <c r="L19" s="36"/>
      <c r="M19" s="36">
        <v>9730.64745864</v>
      </c>
      <c r="N19" s="36">
        <v>87470.575723000002</v>
      </c>
      <c r="O19" s="66">
        <v>4.1000000000000003E-3</v>
      </c>
      <c r="P19" s="66">
        <v>0.02</v>
      </c>
    </row>
    <row r="20" spans="3:16">
      <c r="C20" s="577" t="s">
        <v>1457</v>
      </c>
      <c r="D20" s="36">
        <v>9370.5512139999992</v>
      </c>
      <c r="E20" s="36">
        <v>0</v>
      </c>
      <c r="F20" s="36">
        <v>0</v>
      </c>
      <c r="G20" s="36"/>
      <c r="H20" s="36"/>
      <c r="I20" s="36">
        <v>9370.5512139999992</v>
      </c>
      <c r="J20" s="36">
        <v>749.64409711999997</v>
      </c>
      <c r="K20" s="36">
        <v>0</v>
      </c>
      <c r="L20" s="36"/>
      <c r="M20" s="36">
        <v>749.64409711999997</v>
      </c>
      <c r="N20" s="36">
        <v>12387.905978999999</v>
      </c>
      <c r="O20" s="66">
        <v>5.0000000000000001E-4</v>
      </c>
      <c r="P20" s="66">
        <v>2.5000000000000001E-3</v>
      </c>
    </row>
    <row r="21" spans="3:16">
      <c r="C21" s="577" t="s">
        <v>1188</v>
      </c>
      <c r="D21" s="36">
        <v>2885585.3604799998</v>
      </c>
      <c r="E21" s="36">
        <v>0</v>
      </c>
      <c r="F21" s="36">
        <v>0</v>
      </c>
      <c r="G21" s="36"/>
      <c r="H21" s="36"/>
      <c r="I21" s="36">
        <v>2885585.3604799998</v>
      </c>
      <c r="J21" s="36">
        <v>230846.82883839999</v>
      </c>
      <c r="K21" s="36">
        <v>0</v>
      </c>
      <c r="L21" s="36"/>
      <c r="M21" s="36">
        <v>230846.82883839999</v>
      </c>
      <c r="N21" s="36">
        <v>1987644.1907039999</v>
      </c>
      <c r="O21" s="66">
        <v>9.2100000000000001E-2</v>
      </c>
      <c r="P21" s="66">
        <v>1.4999999999999999E-2</v>
      </c>
    </row>
    <row r="22" spans="3:16">
      <c r="C22" s="577" t="s">
        <v>1232</v>
      </c>
      <c r="D22" s="36">
        <v>11878484.445588</v>
      </c>
      <c r="E22" s="36">
        <v>0</v>
      </c>
      <c r="F22" s="36">
        <v>11548.911169999999</v>
      </c>
      <c r="G22" s="36"/>
      <c r="H22" s="36"/>
      <c r="I22" s="36">
        <v>11890033.356758</v>
      </c>
      <c r="J22" s="36">
        <v>950278.75564703997</v>
      </c>
      <c r="K22" s="36">
        <v>923.91289359999996</v>
      </c>
      <c r="L22" s="36"/>
      <c r="M22" s="36">
        <v>951202.66854063992</v>
      </c>
      <c r="N22" s="36">
        <v>7054477.0305040004</v>
      </c>
      <c r="O22" s="66">
        <v>0.32605500000000004</v>
      </c>
      <c r="P22" s="66">
        <v>0.01</v>
      </c>
    </row>
    <row r="23" spans="3:16">
      <c r="C23" s="577" t="s">
        <v>1458</v>
      </c>
      <c r="D23" s="36">
        <v>15925.628706</v>
      </c>
      <c r="E23" s="36">
        <v>0</v>
      </c>
      <c r="F23" s="36">
        <v>0</v>
      </c>
      <c r="G23" s="36"/>
      <c r="H23" s="36"/>
      <c r="I23" s="36">
        <v>15925.628706</v>
      </c>
      <c r="J23" s="36">
        <v>1274.05029648</v>
      </c>
      <c r="K23" s="36">
        <v>0</v>
      </c>
      <c r="L23" s="36"/>
      <c r="M23" s="36">
        <v>1274.05029648</v>
      </c>
      <c r="N23" s="36">
        <v>18.508811000000001</v>
      </c>
      <c r="O23" s="66">
        <v>5.9999999999999995E-4</v>
      </c>
      <c r="P23" s="66">
        <v>1.4999999999999999E-2</v>
      </c>
    </row>
    <row r="24" spans="3:16">
      <c r="C24" s="577" t="s">
        <v>1459</v>
      </c>
      <c r="D24" s="36">
        <v>64286.665888000003</v>
      </c>
      <c r="E24" s="36">
        <v>0</v>
      </c>
      <c r="F24" s="36">
        <v>0</v>
      </c>
      <c r="G24" s="36"/>
      <c r="H24" s="36"/>
      <c r="I24" s="36">
        <v>64286.665888000003</v>
      </c>
      <c r="J24" s="36">
        <v>5142.9332710400004</v>
      </c>
      <c r="K24" s="36">
        <v>0</v>
      </c>
      <c r="L24" s="36"/>
      <c r="M24" s="36">
        <v>5142.9332710400004</v>
      </c>
      <c r="N24" s="36">
        <v>78801.144579999993</v>
      </c>
      <c r="O24" s="66">
        <v>3.2000000000000002E-3</v>
      </c>
      <c r="P24" s="66">
        <v>5.0000000000000001E-3</v>
      </c>
    </row>
    <row r="25" spans="3:16">
      <c r="C25" s="577" t="s">
        <v>1528</v>
      </c>
      <c r="D25" s="36">
        <v>236446.92713299999</v>
      </c>
      <c r="E25" s="36">
        <v>0</v>
      </c>
      <c r="F25" s="36">
        <v>0</v>
      </c>
      <c r="G25" s="36"/>
      <c r="H25" s="36"/>
      <c r="I25" s="36">
        <v>236446.92713299999</v>
      </c>
      <c r="J25" s="36">
        <v>18915.754170640001</v>
      </c>
      <c r="K25" s="36">
        <v>0</v>
      </c>
      <c r="L25" s="36"/>
      <c r="M25" s="36">
        <v>18915.754170640001</v>
      </c>
      <c r="N25" s="36">
        <v>281835.03942400002</v>
      </c>
      <c r="O25" s="66">
        <v>7.4000000000000003E-3</v>
      </c>
      <c r="P25" s="66">
        <v>2.5000000000000001E-2</v>
      </c>
    </row>
    <row r="26" spans="3:16">
      <c r="C26" s="577" t="s">
        <v>1286</v>
      </c>
      <c r="D26" s="36">
        <v>649700.39921399998</v>
      </c>
      <c r="E26" s="36">
        <v>0</v>
      </c>
      <c r="F26" s="36">
        <v>0</v>
      </c>
      <c r="G26" s="36"/>
      <c r="H26" s="36"/>
      <c r="I26" s="36">
        <v>649700.39921399998</v>
      </c>
      <c r="J26" s="36">
        <v>51976.031937120002</v>
      </c>
      <c r="K26" s="36">
        <v>0</v>
      </c>
      <c r="L26" s="36"/>
      <c r="M26" s="36">
        <v>51976.031937120002</v>
      </c>
      <c r="N26" s="36">
        <v>524432.03307699994</v>
      </c>
      <c r="O26" s="66">
        <v>1.9900000000000001E-2</v>
      </c>
      <c r="P26" s="66">
        <v>5.0000000000000001E-3</v>
      </c>
    </row>
    <row r="27" spans="3:16">
      <c r="C27" s="577" t="s">
        <v>1460</v>
      </c>
      <c r="D27" s="36">
        <v>141894.774848</v>
      </c>
      <c r="E27" s="36">
        <v>0</v>
      </c>
      <c r="F27" s="36">
        <v>0</v>
      </c>
      <c r="G27" s="36"/>
      <c r="H27" s="36"/>
      <c r="I27" s="36">
        <v>141894.774848</v>
      </c>
      <c r="J27" s="36">
        <v>11351.58198784</v>
      </c>
      <c r="K27" s="36">
        <v>0</v>
      </c>
      <c r="L27" s="36"/>
      <c r="M27" s="36">
        <v>11351.58198784</v>
      </c>
      <c r="N27" s="36">
        <v>129910.784783</v>
      </c>
      <c r="O27" s="66">
        <v>5.8999999999999999E-3</v>
      </c>
      <c r="P27" s="66">
        <v>0.02</v>
      </c>
    </row>
    <row r="28" spans="3:16">
      <c r="C28" s="577" t="s">
        <v>1461</v>
      </c>
      <c r="D28" s="36">
        <v>7674.5777559999997</v>
      </c>
      <c r="E28" s="36">
        <v>0</v>
      </c>
      <c r="F28" s="36">
        <v>0</v>
      </c>
      <c r="G28" s="36"/>
      <c r="H28" s="36"/>
      <c r="I28" s="36">
        <v>7674.5777559999997</v>
      </c>
      <c r="J28" s="36">
        <v>613.96622047999995</v>
      </c>
      <c r="K28" s="36">
        <v>0</v>
      </c>
      <c r="L28" s="36"/>
      <c r="M28" s="36">
        <v>613.96622047999995</v>
      </c>
      <c r="N28" s="36">
        <v>12939.876039000001</v>
      </c>
      <c r="O28" s="66">
        <v>2.9999999999999997E-4</v>
      </c>
      <c r="P28" s="66">
        <v>2.5000000000000001E-2</v>
      </c>
    </row>
    <row r="29" spans="3:16">
      <c r="C29" s="577" t="s">
        <v>1462</v>
      </c>
      <c r="D29" s="36">
        <v>19573.143131000001</v>
      </c>
      <c r="E29" s="36">
        <v>0</v>
      </c>
      <c r="F29" s="36">
        <v>0</v>
      </c>
      <c r="G29" s="36"/>
      <c r="H29" s="36"/>
      <c r="I29" s="36">
        <v>19573.143131000001</v>
      </c>
      <c r="J29" s="36">
        <v>1565.85145048</v>
      </c>
      <c r="K29" s="36">
        <v>0</v>
      </c>
      <c r="L29" s="36"/>
      <c r="M29" s="36">
        <v>1565.85145048</v>
      </c>
      <c r="N29" s="36">
        <v>41417.500387</v>
      </c>
      <c r="O29" s="66">
        <v>8.9999999999999998E-4</v>
      </c>
      <c r="P29" s="66">
        <v>0.01</v>
      </c>
    </row>
    <row r="30" spans="3:16">
      <c r="C30" s="577" t="s">
        <v>1463</v>
      </c>
      <c r="D30" s="36">
        <v>150591.83538</v>
      </c>
      <c r="E30" s="36">
        <v>0</v>
      </c>
      <c r="F30" s="36">
        <v>0</v>
      </c>
      <c r="G30" s="36"/>
      <c r="H30" s="36"/>
      <c r="I30" s="36">
        <v>150591.83538</v>
      </c>
      <c r="J30" s="36">
        <v>12047.3468304</v>
      </c>
      <c r="K30" s="36">
        <v>0</v>
      </c>
      <c r="L30" s="36"/>
      <c r="M30" s="36">
        <v>12047.3468304</v>
      </c>
      <c r="N30" s="36">
        <v>203697.06271599999</v>
      </c>
      <c r="O30" s="66">
        <v>7.0000000000000001E-3</v>
      </c>
      <c r="P30" s="66">
        <v>0.01</v>
      </c>
    </row>
    <row r="31" spans="3:16">
      <c r="C31" s="577" t="s">
        <v>1422</v>
      </c>
      <c r="D31" s="36">
        <v>1808445.633376</v>
      </c>
      <c r="E31" s="36">
        <v>0</v>
      </c>
      <c r="F31" s="36">
        <v>0</v>
      </c>
      <c r="G31" s="36"/>
      <c r="H31" s="36"/>
      <c r="I31" s="36">
        <v>1808445.633376</v>
      </c>
      <c r="J31" s="36">
        <v>144675.65067008001</v>
      </c>
      <c r="K31" s="36">
        <v>0</v>
      </c>
      <c r="L31" s="36"/>
      <c r="M31" s="36">
        <v>144675.65067008001</v>
      </c>
      <c r="N31" s="36">
        <v>3106758.2512300001</v>
      </c>
      <c r="O31" s="66">
        <v>6.9400000000000003E-2</v>
      </c>
      <c r="P31" s="66">
        <v>5.0000000000000001E-3</v>
      </c>
    </row>
    <row r="32" spans="3:16">
      <c r="C32" s="577" t="s">
        <v>1464</v>
      </c>
      <c r="D32" s="36">
        <v>12702.743155</v>
      </c>
      <c r="E32" s="36">
        <v>0</v>
      </c>
      <c r="F32" s="36">
        <v>0</v>
      </c>
      <c r="G32" s="36"/>
      <c r="H32" s="36"/>
      <c r="I32" s="36">
        <v>12702.743155</v>
      </c>
      <c r="J32" s="36">
        <v>1016.2194524</v>
      </c>
      <c r="K32" s="36">
        <v>0</v>
      </c>
      <c r="L32" s="36"/>
      <c r="M32" s="36">
        <v>1016.2194524</v>
      </c>
      <c r="N32" s="36">
        <v>19715.383521</v>
      </c>
      <c r="O32" s="66">
        <v>5.9999999999999995E-4</v>
      </c>
      <c r="P32" s="66">
        <v>0.02</v>
      </c>
    </row>
    <row r="33" spans="3:16">
      <c r="C33" s="577" t="s">
        <v>1294</v>
      </c>
      <c r="D33" s="36">
        <v>2976999.9231739999</v>
      </c>
      <c r="E33" s="36">
        <v>0</v>
      </c>
      <c r="F33" s="36">
        <v>0</v>
      </c>
      <c r="G33" s="36"/>
      <c r="H33" s="36"/>
      <c r="I33" s="36">
        <v>2976999.9231739999</v>
      </c>
      <c r="J33" s="36">
        <v>238159.99385391999</v>
      </c>
      <c r="K33" s="36">
        <v>0</v>
      </c>
      <c r="L33" s="36"/>
      <c r="M33" s="36">
        <v>238159.99385391999</v>
      </c>
      <c r="N33" s="36">
        <v>1950854.9040389999</v>
      </c>
      <c r="O33" s="66">
        <v>9.1700000000000004E-2</v>
      </c>
      <c r="P33" s="66">
        <v>0.01</v>
      </c>
    </row>
    <row r="34" spans="3:16">
      <c r="C34" s="577" t="s">
        <v>1465</v>
      </c>
      <c r="D34" s="36">
        <v>36016.204013000002</v>
      </c>
      <c r="E34" s="36">
        <v>0</v>
      </c>
      <c r="F34" s="36">
        <v>0</v>
      </c>
      <c r="G34" s="36"/>
      <c r="H34" s="36"/>
      <c r="I34" s="36">
        <v>36016.204013000002</v>
      </c>
      <c r="J34" s="36">
        <v>2881.2963210400003</v>
      </c>
      <c r="K34" s="36">
        <v>0</v>
      </c>
      <c r="L34" s="36"/>
      <c r="M34" s="36">
        <v>2881.2963210400003</v>
      </c>
      <c r="N34" s="36">
        <v>29599.876493</v>
      </c>
      <c r="O34" s="66">
        <v>1.4E-3</v>
      </c>
      <c r="P34" s="66">
        <v>1.4999999999999999E-2</v>
      </c>
    </row>
    <row r="35" spans="3:16">
      <c r="C35" s="577" t="s">
        <v>1344</v>
      </c>
      <c r="D35" s="36">
        <v>1109603.7306850001</v>
      </c>
      <c r="E35" s="36">
        <v>0</v>
      </c>
      <c r="F35" s="36">
        <v>0</v>
      </c>
      <c r="G35" s="36"/>
      <c r="H35" s="36"/>
      <c r="I35" s="36">
        <v>1109603.7306850001</v>
      </c>
      <c r="J35" s="36">
        <v>88768.298454800009</v>
      </c>
      <c r="K35" s="36">
        <v>0</v>
      </c>
      <c r="L35" s="36"/>
      <c r="M35" s="36">
        <v>88768.298454800009</v>
      </c>
      <c r="N35" s="36">
        <v>1240242.2978070001</v>
      </c>
      <c r="O35" s="66">
        <v>4.3499999999999997E-2</v>
      </c>
      <c r="P35" s="66">
        <v>1.4999999999999999E-2</v>
      </c>
    </row>
    <row r="36" spans="3:16" ht="15" thickBot="1">
      <c r="C36" s="578" t="s">
        <v>123</v>
      </c>
      <c r="D36" s="549">
        <v>28822801.098231997</v>
      </c>
      <c r="E36" s="549">
        <v>0</v>
      </c>
      <c r="F36" s="549">
        <v>11673.616710999999</v>
      </c>
      <c r="G36" s="549"/>
      <c r="H36" s="549"/>
      <c r="I36" s="549">
        <v>28834474.714942999</v>
      </c>
      <c r="J36" s="549">
        <v>2305824.08785856</v>
      </c>
      <c r="K36" s="549">
        <v>933.88933687999997</v>
      </c>
      <c r="L36" s="549"/>
      <c r="M36" s="549">
        <v>2306757.9771954399</v>
      </c>
      <c r="N36" s="549">
        <v>21385907.368250001</v>
      </c>
      <c r="O36" s="550">
        <v>0.8774550000000001</v>
      </c>
      <c r="P36" s="551"/>
    </row>
  </sheetData>
  <sheetProtection algorithmName="SHA-512" hashValue="ILYQhFNyseCKzgGFpGP8WaesEsvSWLNYof+894Jdys1Yji+PyFPWrJGlLnYOP2egkUkoRxikokeIbhLgMknHbw==" saltValue="LfzRimGrdJjd14zjtPMRTA==" spinCount="100000" sheet="1" objects="1" scenarios="1"/>
  <mergeCells count="11">
    <mergeCell ref="P9:P10"/>
    <mergeCell ref="B6:P6"/>
    <mergeCell ref="C8:P8"/>
    <mergeCell ref="C9:C10"/>
    <mergeCell ref="D9:E9"/>
    <mergeCell ref="F9:G9"/>
    <mergeCell ref="H9:H10"/>
    <mergeCell ref="I9:I10"/>
    <mergeCell ref="J9:M9"/>
    <mergeCell ref="N9:N10"/>
    <mergeCell ref="O9:O10"/>
  </mergeCells>
  <hyperlinks>
    <hyperlink ref="I2:J2" location="CONTENTS!A1" display="Back to contents page" xr:uid="{4DE6B662-2638-414E-A641-F193DC98A330}"/>
    <hyperlink ref="B2" location="Contents!A1" display="Back to contents page" xr:uid="{D5CBBFD8-7217-4A1D-A2A0-A10F25D40080}"/>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5E7B93-3A28-4BAE-8B2E-0B6585493ACF}">
  <sheetPr>
    <tabColor theme="9" tint="0.79998168889431442"/>
  </sheetPr>
  <dimension ref="B1:D12"/>
  <sheetViews>
    <sheetView showGridLines="0" workbookViewId="0"/>
  </sheetViews>
  <sheetFormatPr defaultRowHeight="14.5"/>
  <cols>
    <col min="1" max="2" width="4.453125" customWidth="1"/>
    <col min="3" max="3" width="57.7265625" customWidth="1"/>
    <col min="4" max="4" width="13.7265625" customWidth="1"/>
  </cols>
  <sheetData>
    <row r="1" spans="2:4" ht="12.75" customHeight="1"/>
    <row r="2" spans="2:4">
      <c r="B2" s="153" t="s">
        <v>0</v>
      </c>
      <c r="C2" s="94"/>
    </row>
    <row r="3" spans="2:4">
      <c r="B3" s="1"/>
      <c r="C3" s="1"/>
    </row>
    <row r="4" spans="2:4" ht="15.5">
      <c r="B4" s="12" t="s">
        <v>1466</v>
      </c>
      <c r="C4" s="2"/>
    </row>
    <row r="5" spans="2:4" ht="2.15" customHeight="1">
      <c r="C5" s="1"/>
      <c r="D5" s="1"/>
    </row>
    <row r="6" spans="2:4" ht="2.15" customHeight="1">
      <c r="C6" s="582"/>
      <c r="D6" s="582"/>
    </row>
    <row r="7" spans="2:4" ht="2.15" customHeight="1">
      <c r="C7" s="3"/>
      <c r="D7" s="4"/>
    </row>
    <row r="8" spans="2:4" ht="15" thickBot="1">
      <c r="C8" s="588"/>
      <c r="D8" s="588"/>
    </row>
    <row r="9" spans="2:4" ht="23.25" customHeight="1" thickBot="1">
      <c r="C9" s="552" t="s">
        <v>127</v>
      </c>
      <c r="D9" s="553" t="str">
        <f>Contents!B3</f>
        <v>30.06.2026</v>
      </c>
    </row>
    <row r="10" spans="2:4">
      <c r="C10" s="554" t="s">
        <v>133</v>
      </c>
      <c r="D10" s="547">
        <v>29241539.893815398</v>
      </c>
    </row>
    <row r="11" spans="2:4">
      <c r="C11" s="18" t="s">
        <v>1467</v>
      </c>
      <c r="D11" s="66">
        <v>1.0999999999999999E-2</v>
      </c>
    </row>
    <row r="12" spans="2:4" ht="15" thickBot="1">
      <c r="C12" s="555" t="s">
        <v>1468</v>
      </c>
      <c r="D12" s="556">
        <v>321656.93883196934</v>
      </c>
    </row>
  </sheetData>
  <sheetProtection algorithmName="SHA-512" hashValue="CBoktO9+PJP3OJYDxuqZp0Bo8yRkdz9qkF75nRUHd1u/AxaBZ4AkYc9e/CHMvZpX+uhM1U5pPl1NEKvmV2nSug==" saltValue="qHOFkNT1nqTaZNxbewxyXQ==" spinCount="100000" sheet="1" objects="1" scenarios="1"/>
  <mergeCells count="2">
    <mergeCell ref="C6:D6"/>
    <mergeCell ref="C8:D8"/>
  </mergeCells>
  <hyperlinks>
    <hyperlink ref="B2" location="Tartalom!A1" display="Back to contents page" xr:uid="{1D22B846-F621-4A31-8AAC-C41AC2C12E4F}"/>
    <hyperlink ref="B2:C2" location="CONTENTS!A1" display="Back to contents page" xr:uid="{A65E86CE-5E04-4274-AC58-8D8BE52DE95D}"/>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D9300A-AD89-44CA-AAB2-C7667F800347}">
  <sheetPr>
    <tabColor rgb="FF92D050"/>
  </sheetPr>
  <dimension ref="A1"/>
  <sheetViews>
    <sheetView showGridLines="0" workbookViewId="0"/>
  </sheetViews>
  <sheetFormatPr defaultRowHeight="14.5"/>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9" tint="0.79998168889431442"/>
  </sheetPr>
  <dimension ref="B1:E24"/>
  <sheetViews>
    <sheetView showGridLines="0" workbookViewId="0"/>
  </sheetViews>
  <sheetFormatPr defaultRowHeight="14.5"/>
  <cols>
    <col min="1" max="1" width="4.453125" customWidth="1"/>
    <col min="2" max="2" width="5.7265625" customWidth="1"/>
    <col min="3" max="3" width="80.7265625" customWidth="1"/>
    <col min="4" max="4" width="13.7265625" customWidth="1"/>
  </cols>
  <sheetData>
    <row r="1" spans="2:5" ht="12.75" customHeight="1"/>
    <row r="2" spans="2:5">
      <c r="B2" s="153" t="s">
        <v>0</v>
      </c>
      <c r="C2" s="94"/>
    </row>
    <row r="3" spans="2:5">
      <c r="B3" s="1"/>
      <c r="C3" s="1"/>
    </row>
    <row r="4" spans="2:5" ht="15.5">
      <c r="B4" s="12" t="s">
        <v>365</v>
      </c>
      <c r="C4" s="2"/>
    </row>
    <row r="5" spans="2:5" ht="2.15" customHeight="1">
      <c r="B5" s="1"/>
      <c r="C5" s="1"/>
    </row>
    <row r="6" spans="2:5" ht="2.15" customHeight="1">
      <c r="B6" s="13"/>
      <c r="C6" s="13"/>
    </row>
    <row r="7" spans="2:5" ht="2.15" customHeight="1">
      <c r="B7" s="3"/>
      <c r="C7" s="4"/>
    </row>
    <row r="8" spans="2:5" ht="15" thickBot="1">
      <c r="B8" s="19"/>
      <c r="C8" s="588" t="str">
        <f>+Contents!B3</f>
        <v>30.06.2026</v>
      </c>
      <c r="D8" s="588"/>
    </row>
    <row r="9" spans="2:5" ht="23.25" customHeight="1" thickBot="1">
      <c r="B9" s="591" t="s">
        <v>127</v>
      </c>
      <c r="C9" s="591"/>
      <c r="D9" s="15" t="s">
        <v>364</v>
      </c>
    </row>
    <row r="10" spans="2:5">
      <c r="B10" s="92">
        <v>1</v>
      </c>
      <c r="C10" s="67" t="s">
        <v>350</v>
      </c>
      <c r="D10" s="36">
        <v>46866868.711271003</v>
      </c>
      <c r="E10" s="36"/>
    </row>
    <row r="11" spans="2:5" ht="24" customHeight="1">
      <c r="B11" s="92">
        <v>2</v>
      </c>
      <c r="C11" s="67" t="s">
        <v>351</v>
      </c>
      <c r="D11" s="36">
        <v>0</v>
      </c>
    </row>
    <row r="12" spans="2:5" ht="24" customHeight="1">
      <c r="B12" s="92">
        <v>3</v>
      </c>
      <c r="C12" s="67" t="s">
        <v>352</v>
      </c>
      <c r="D12" s="36">
        <v>0</v>
      </c>
    </row>
    <row r="13" spans="2:5">
      <c r="B13" s="92">
        <v>4</v>
      </c>
      <c r="C13" s="67" t="s">
        <v>353</v>
      </c>
      <c r="D13" s="36">
        <v>0</v>
      </c>
    </row>
    <row r="14" spans="2:5" ht="20">
      <c r="B14" s="92">
        <v>5</v>
      </c>
      <c r="C14" s="67" t="s">
        <v>354</v>
      </c>
      <c r="D14" s="36">
        <v>0</v>
      </c>
    </row>
    <row r="15" spans="2:5">
      <c r="B15" s="92">
        <v>6</v>
      </c>
      <c r="C15" s="67" t="s">
        <v>355</v>
      </c>
      <c r="D15" s="36">
        <v>0</v>
      </c>
    </row>
    <row r="16" spans="2:5">
      <c r="B16" s="92">
        <v>7</v>
      </c>
      <c r="C16" s="67" t="s">
        <v>356</v>
      </c>
      <c r="D16" s="36">
        <v>0</v>
      </c>
    </row>
    <row r="17" spans="2:4">
      <c r="B17" s="92">
        <v>8</v>
      </c>
      <c r="C17" s="67" t="s">
        <v>357</v>
      </c>
      <c r="D17" s="36">
        <v>548117.99692800001</v>
      </c>
    </row>
    <row r="18" spans="2:4">
      <c r="B18" s="92">
        <v>9</v>
      </c>
      <c r="C18" s="67" t="s">
        <v>358</v>
      </c>
      <c r="D18" s="36">
        <v>1409036.2157699999</v>
      </c>
    </row>
    <row r="19" spans="2:4">
      <c r="B19" s="92">
        <v>10</v>
      </c>
      <c r="C19" s="67" t="s">
        <v>359</v>
      </c>
      <c r="D19" s="36">
        <v>3454140.6221400001</v>
      </c>
    </row>
    <row r="20" spans="2:4">
      <c r="B20" s="92">
        <v>11</v>
      </c>
      <c r="C20" s="67" t="s">
        <v>360</v>
      </c>
      <c r="D20" s="36">
        <v>0</v>
      </c>
    </row>
    <row r="21" spans="2:4">
      <c r="B21" s="92" t="s">
        <v>58</v>
      </c>
      <c r="C21" s="67" t="s">
        <v>361</v>
      </c>
      <c r="D21" s="36">
        <v>0</v>
      </c>
    </row>
    <row r="22" spans="2:4">
      <c r="B22" s="92" t="s">
        <v>59</v>
      </c>
      <c r="C22" s="67" t="s">
        <v>362</v>
      </c>
      <c r="D22" s="36">
        <v>0</v>
      </c>
    </row>
    <row r="23" spans="2:4">
      <c r="B23" s="92">
        <v>12</v>
      </c>
      <c r="C23" s="69" t="s">
        <v>363</v>
      </c>
      <c r="D23" s="36">
        <v>-1055116.4384029938</v>
      </c>
    </row>
    <row r="24" spans="2:4" ht="15" thickBot="1">
      <c r="B24" s="103">
        <v>13</v>
      </c>
      <c r="C24" s="68" t="s">
        <v>151</v>
      </c>
      <c r="D24" s="40">
        <v>51223047.107706003</v>
      </c>
    </row>
  </sheetData>
  <sheetProtection algorithmName="SHA-512" hashValue="Y7m5WJtbFMSeG8drAWYl9wbCJaaBDHTqpM/jaTjqqDKoXRTGlln5ubijVNOgHegU8jAn2l5UwduWxUkBnfFsog==" saltValue="+dq2Ia4jQz2z3itZoYsHVQ==" spinCount="100000" sheet="1" objects="1" scenarios="1"/>
  <mergeCells count="2">
    <mergeCell ref="B9:C9"/>
    <mergeCell ref="C8:D8"/>
  </mergeCells>
  <hyperlinks>
    <hyperlink ref="B2" location="Tartalom!A1" display="Back to contents page" xr:uid="{00000000-0004-0000-0E00-000000000000}"/>
    <hyperlink ref="B2:C2" location="CONTENTS!A1" display="Back to contents page" xr:uid="{00000000-0004-0000-0E00-000001000000}"/>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9" tint="0.79998168889431442"/>
  </sheetPr>
  <dimension ref="B1:E80"/>
  <sheetViews>
    <sheetView showGridLines="0" workbookViewId="0"/>
  </sheetViews>
  <sheetFormatPr defaultRowHeight="14.5"/>
  <cols>
    <col min="1" max="1" width="4.453125" customWidth="1"/>
    <col min="2" max="2" width="5.7265625" customWidth="1"/>
    <col min="3" max="3" width="80.7265625" customWidth="1"/>
    <col min="4" max="5" width="26.54296875" customWidth="1"/>
  </cols>
  <sheetData>
    <row r="1" spans="2:5" ht="12.75" customHeight="1"/>
    <row r="2" spans="2:5">
      <c r="B2" s="154" t="s">
        <v>0</v>
      </c>
      <c r="C2" s="30"/>
      <c r="D2" s="30"/>
    </row>
    <row r="3" spans="2:5">
      <c r="B3" s="1"/>
      <c r="C3" s="1"/>
      <c r="D3" s="1"/>
    </row>
    <row r="4" spans="2:5" ht="15.5">
      <c r="B4" s="12" t="s">
        <v>367</v>
      </c>
      <c r="C4" s="2"/>
      <c r="D4" s="2"/>
    </row>
    <row r="5" spans="2:5">
      <c r="B5" s="1"/>
      <c r="C5" s="1"/>
      <c r="D5" s="1"/>
    </row>
    <row r="6" spans="2:5" ht="44.5" customHeight="1">
      <c r="B6" s="584" t="s">
        <v>430</v>
      </c>
      <c r="C6" s="584"/>
      <c r="D6" s="584"/>
      <c r="E6" s="584"/>
    </row>
    <row r="7" spans="2:5">
      <c r="B7" s="607"/>
      <c r="C7" s="607"/>
      <c r="D7" s="607"/>
      <c r="E7" s="607"/>
    </row>
    <row r="8" spans="2:5" ht="15" thickBot="1">
      <c r="C8" s="588"/>
      <c r="D8" s="588"/>
      <c r="E8" s="588"/>
    </row>
    <row r="9" spans="2:5" ht="32.25" customHeight="1" thickBot="1">
      <c r="B9" s="95"/>
      <c r="C9" s="279" t="s">
        <v>127</v>
      </c>
      <c r="D9" s="15" t="s">
        <v>369</v>
      </c>
      <c r="E9" s="15"/>
    </row>
    <row r="10" spans="2:5" ht="24" customHeight="1" thickBot="1">
      <c r="B10" s="32"/>
      <c r="C10" s="20"/>
      <c r="D10" s="78" t="str">
        <f>Contents!B3</f>
        <v>30.06.2026</v>
      </c>
      <c r="E10" s="78" t="s">
        <v>1029</v>
      </c>
    </row>
    <row r="11" spans="2:5">
      <c r="B11" s="280" t="s">
        <v>370</v>
      </c>
      <c r="C11" s="280"/>
      <c r="D11" s="280"/>
      <c r="E11" s="280"/>
    </row>
    <row r="12" spans="2:5">
      <c r="B12" s="92">
        <v>1</v>
      </c>
      <c r="C12" s="67" t="s">
        <v>371</v>
      </c>
      <c r="D12" s="36">
        <v>45868093.263543002</v>
      </c>
      <c r="E12" s="36">
        <v>44568436.707759</v>
      </c>
    </row>
    <row r="13" spans="2:5" ht="27.75" customHeight="1">
      <c r="B13" s="92">
        <v>2</v>
      </c>
      <c r="C13" s="67" t="s">
        <v>372</v>
      </c>
      <c r="D13" s="36">
        <v>0</v>
      </c>
      <c r="E13" s="36">
        <v>0</v>
      </c>
    </row>
    <row r="14" spans="2:5">
      <c r="B14" s="92">
        <v>3</v>
      </c>
      <c r="C14" s="67" t="s">
        <v>373</v>
      </c>
      <c r="D14" s="36">
        <v>-28717.730925</v>
      </c>
      <c r="E14" s="36">
        <v>-21580.345870000001</v>
      </c>
    </row>
    <row r="15" spans="2:5">
      <c r="B15" s="92">
        <v>4</v>
      </c>
      <c r="C15" s="67" t="s">
        <v>374</v>
      </c>
      <c r="D15" s="36">
        <v>0</v>
      </c>
      <c r="E15" s="36">
        <v>0</v>
      </c>
    </row>
    <row r="16" spans="2:5">
      <c r="B16" s="92">
        <v>5</v>
      </c>
      <c r="C16" s="67" t="s">
        <v>375</v>
      </c>
      <c r="D16" s="36">
        <v>0</v>
      </c>
      <c r="E16" s="36">
        <v>0</v>
      </c>
    </row>
    <row r="17" spans="2:5">
      <c r="B17" s="92">
        <v>6</v>
      </c>
      <c r="C17" s="67" t="s">
        <v>376</v>
      </c>
      <c r="D17" s="36">
        <v>0</v>
      </c>
      <c r="E17" s="36">
        <v>-136657.27621800001</v>
      </c>
    </row>
    <row r="18" spans="2:5" ht="20.25" customHeight="1">
      <c r="B18" s="106">
        <v>7</v>
      </c>
      <c r="C18" s="80" t="s">
        <v>377</v>
      </c>
      <c r="D18" s="81">
        <v>45839375.532618001</v>
      </c>
      <c r="E18" s="81">
        <v>44410199.085671</v>
      </c>
    </row>
    <row r="19" spans="2:5">
      <c r="B19" s="280" t="s">
        <v>378</v>
      </c>
      <c r="C19" s="280"/>
      <c r="D19" s="280"/>
      <c r="E19" s="280"/>
    </row>
    <row r="20" spans="2:5">
      <c r="B20" s="92">
        <v>8</v>
      </c>
      <c r="C20" s="67" t="s">
        <v>379</v>
      </c>
      <c r="D20" s="36">
        <v>-111150.28285600001</v>
      </c>
      <c r="E20" s="36">
        <v>-36614.536857999999</v>
      </c>
    </row>
    <row r="21" spans="2:5" ht="21.75" customHeight="1">
      <c r="B21" s="92" t="s">
        <v>60</v>
      </c>
      <c r="C21" s="67" t="s">
        <v>380</v>
      </c>
      <c r="D21" s="36">
        <v>0</v>
      </c>
      <c r="E21" s="36">
        <v>0</v>
      </c>
    </row>
    <row r="22" spans="2:5">
      <c r="B22" s="92">
        <v>9</v>
      </c>
      <c r="C22" s="67" t="s">
        <v>381</v>
      </c>
      <c r="D22" s="36">
        <v>218886.282282</v>
      </c>
      <c r="E22" s="36">
        <v>170439.08044200001</v>
      </c>
    </row>
    <row r="23" spans="2:5" ht="21.75" customHeight="1">
      <c r="B23" s="92" t="s">
        <v>56</v>
      </c>
      <c r="C23" s="67" t="s">
        <v>382</v>
      </c>
      <c r="D23" s="36">
        <v>329231.71464600001</v>
      </c>
      <c r="E23" s="36">
        <v>263992.59468899999</v>
      </c>
    </row>
    <row r="24" spans="2:5">
      <c r="B24" s="92" t="s">
        <v>57</v>
      </c>
      <c r="C24" s="67" t="s">
        <v>383</v>
      </c>
      <c r="D24" s="36">
        <v>0</v>
      </c>
      <c r="E24" s="36">
        <v>0</v>
      </c>
    </row>
    <row r="25" spans="2:5">
      <c r="B25" s="92">
        <v>10</v>
      </c>
      <c r="C25" s="67" t="s">
        <v>384</v>
      </c>
      <c r="D25" s="36">
        <v>0</v>
      </c>
      <c r="E25" s="36">
        <v>0</v>
      </c>
    </row>
    <row r="26" spans="2:5" ht="24" customHeight="1">
      <c r="B26" s="92" t="s">
        <v>61</v>
      </c>
      <c r="C26" s="67" t="s">
        <v>385</v>
      </c>
      <c r="D26" s="36">
        <v>0</v>
      </c>
      <c r="E26" s="36">
        <v>0</v>
      </c>
    </row>
    <row r="27" spans="2:5" ht="22.5" customHeight="1">
      <c r="B27" s="92" t="s">
        <v>62</v>
      </c>
      <c r="C27" s="67" t="s">
        <v>386</v>
      </c>
      <c r="D27" s="36">
        <v>0</v>
      </c>
      <c r="E27" s="36">
        <v>0</v>
      </c>
    </row>
    <row r="28" spans="2:5">
      <c r="B28" s="92">
        <v>11</v>
      </c>
      <c r="C28" s="67" t="s">
        <v>387</v>
      </c>
      <c r="D28" s="36">
        <v>0</v>
      </c>
      <c r="E28" s="36">
        <v>0</v>
      </c>
    </row>
    <row r="29" spans="2:5">
      <c r="B29" s="92">
        <v>12</v>
      </c>
      <c r="C29" s="67" t="s">
        <v>388</v>
      </c>
      <c r="D29" s="36">
        <v>0</v>
      </c>
      <c r="E29" s="36">
        <v>0</v>
      </c>
    </row>
    <row r="30" spans="2:5">
      <c r="B30" s="106">
        <v>13</v>
      </c>
      <c r="C30" s="80" t="s">
        <v>389</v>
      </c>
      <c r="D30" s="81">
        <v>436967.714072</v>
      </c>
      <c r="E30" s="81">
        <v>397817.13827300002</v>
      </c>
    </row>
    <row r="31" spans="2:5">
      <c r="B31" s="280" t="s">
        <v>390</v>
      </c>
      <c r="C31" s="280"/>
      <c r="D31" s="280"/>
      <c r="E31" s="280"/>
    </row>
    <row r="32" spans="2:5" ht="21" customHeight="1">
      <c r="B32" s="92">
        <v>14</v>
      </c>
      <c r="C32" s="67" t="s">
        <v>391</v>
      </c>
      <c r="D32" s="36">
        <v>1409036.2157699999</v>
      </c>
      <c r="E32" s="36">
        <v>350431.578286</v>
      </c>
    </row>
    <row r="33" spans="2:5" ht="21.75" customHeight="1">
      <c r="B33" s="92">
        <v>15</v>
      </c>
      <c r="C33" s="67" t="s">
        <v>392</v>
      </c>
      <c r="D33" s="36">
        <v>0</v>
      </c>
      <c r="E33" s="36">
        <v>0</v>
      </c>
    </row>
    <row r="34" spans="2:5">
      <c r="B34" s="92">
        <v>16</v>
      </c>
      <c r="C34" s="67" t="s">
        <v>393</v>
      </c>
      <c r="D34" s="36">
        <v>83527.023105999993</v>
      </c>
      <c r="E34" s="36">
        <v>13478.089959999999</v>
      </c>
    </row>
    <row r="35" spans="2:5" ht="24.75" customHeight="1">
      <c r="B35" s="92" t="s">
        <v>63</v>
      </c>
      <c r="C35" s="67" t="s">
        <v>394</v>
      </c>
      <c r="D35" s="36">
        <v>0</v>
      </c>
      <c r="E35" s="36">
        <v>0</v>
      </c>
    </row>
    <row r="36" spans="2:5">
      <c r="B36" s="92">
        <v>17</v>
      </c>
      <c r="C36" s="67" t="s">
        <v>395</v>
      </c>
      <c r="D36" s="36">
        <v>0</v>
      </c>
      <c r="E36" s="36">
        <v>0</v>
      </c>
    </row>
    <row r="37" spans="2:5">
      <c r="B37" s="92" t="s">
        <v>64</v>
      </c>
      <c r="C37" s="67" t="s">
        <v>396</v>
      </c>
      <c r="D37" s="36">
        <v>0</v>
      </c>
      <c r="E37" s="36">
        <v>0</v>
      </c>
    </row>
    <row r="38" spans="2:5">
      <c r="B38" s="106">
        <v>18</v>
      </c>
      <c r="C38" s="80" t="s">
        <v>397</v>
      </c>
      <c r="D38" s="81">
        <v>1492563.2388759998</v>
      </c>
      <c r="E38" s="81">
        <v>363909.66824600002</v>
      </c>
    </row>
    <row r="39" spans="2:5">
      <c r="B39" s="280" t="s">
        <v>398</v>
      </c>
      <c r="C39" s="280"/>
      <c r="D39" s="280"/>
      <c r="E39" s="280"/>
    </row>
    <row r="40" spans="2:5">
      <c r="B40" s="92">
        <v>19</v>
      </c>
      <c r="C40" s="67" t="s">
        <v>399</v>
      </c>
      <c r="D40" s="36">
        <v>9346417.6961369999</v>
      </c>
      <c r="E40" s="36">
        <v>9335252.6684269998</v>
      </c>
    </row>
    <row r="41" spans="2:5">
      <c r="B41" s="92">
        <v>20</v>
      </c>
      <c r="C41" s="67" t="s">
        <v>400</v>
      </c>
      <c r="D41" s="36">
        <v>-5892277.0739970002</v>
      </c>
      <c r="E41" s="36">
        <v>-5822690.1999529991</v>
      </c>
    </row>
    <row r="42" spans="2:5" ht="25.5" customHeight="1">
      <c r="B42" s="92">
        <v>21</v>
      </c>
      <c r="C42" s="67" t="s">
        <v>401</v>
      </c>
      <c r="D42" s="36">
        <v>0</v>
      </c>
      <c r="E42" s="36">
        <v>0</v>
      </c>
    </row>
    <row r="43" spans="2:5">
      <c r="B43" s="106">
        <v>22</v>
      </c>
      <c r="C43" s="80" t="s">
        <v>402</v>
      </c>
      <c r="D43" s="81">
        <v>3454140.6221400001</v>
      </c>
      <c r="E43" s="81">
        <v>3512562.4684740002</v>
      </c>
    </row>
    <row r="44" spans="2:5" ht="15.75" customHeight="1">
      <c r="B44" s="280" t="s">
        <v>403</v>
      </c>
      <c r="C44" s="280"/>
      <c r="D44" s="280"/>
      <c r="E44" s="280"/>
    </row>
    <row r="45" spans="2:5">
      <c r="B45" s="92" t="s">
        <v>65</v>
      </c>
      <c r="C45" s="67" t="s">
        <v>404</v>
      </c>
      <c r="D45" s="36"/>
      <c r="E45" s="36"/>
    </row>
    <row r="46" spans="2:5">
      <c r="B46" s="92" t="s">
        <v>66</v>
      </c>
      <c r="C46" s="67" t="s">
        <v>405</v>
      </c>
      <c r="D46" s="36"/>
      <c r="E46" s="36"/>
    </row>
    <row r="47" spans="2:5">
      <c r="B47" s="92" t="s">
        <v>68</v>
      </c>
      <c r="C47" s="67" t="s">
        <v>406</v>
      </c>
      <c r="D47" s="36"/>
      <c r="E47" s="36"/>
    </row>
    <row r="48" spans="2:5">
      <c r="B48" s="92" t="s">
        <v>69</v>
      </c>
      <c r="C48" s="67" t="s">
        <v>407</v>
      </c>
      <c r="D48" s="36"/>
      <c r="E48" s="36"/>
    </row>
    <row r="49" spans="2:5" ht="22.5" customHeight="1">
      <c r="B49" s="92" t="s">
        <v>70</v>
      </c>
      <c r="C49" s="67" t="s">
        <v>408</v>
      </c>
      <c r="D49" s="36"/>
      <c r="E49" s="36"/>
    </row>
    <row r="50" spans="2:5">
      <c r="B50" s="92" t="s">
        <v>71</v>
      </c>
      <c r="C50" s="67" t="s">
        <v>409</v>
      </c>
      <c r="D50" s="36"/>
      <c r="E50" s="36"/>
    </row>
    <row r="51" spans="2:5">
      <c r="B51" s="92" t="s">
        <v>72</v>
      </c>
      <c r="C51" s="67" t="s">
        <v>410</v>
      </c>
      <c r="D51" s="36"/>
      <c r="E51" s="36"/>
    </row>
    <row r="52" spans="2:5" ht="24" customHeight="1">
      <c r="B52" s="92" t="s">
        <v>73</v>
      </c>
      <c r="C52" s="67" t="s">
        <v>411</v>
      </c>
      <c r="D52" s="36"/>
      <c r="E52" s="36"/>
    </row>
    <row r="53" spans="2:5" ht="23.25" customHeight="1">
      <c r="B53" s="92" t="s">
        <v>74</v>
      </c>
      <c r="C53" s="67" t="s">
        <v>412</v>
      </c>
      <c r="D53" s="36"/>
      <c r="E53" s="36"/>
    </row>
    <row r="54" spans="2:5">
      <c r="B54" s="92" t="s">
        <v>75</v>
      </c>
      <c r="C54" s="67" t="s">
        <v>413</v>
      </c>
      <c r="D54" s="36"/>
      <c r="E54" s="36"/>
    </row>
    <row r="55" spans="2:5">
      <c r="B55" s="106" t="s">
        <v>67</v>
      </c>
      <c r="C55" s="82" t="s">
        <v>414</v>
      </c>
      <c r="D55" s="83"/>
      <c r="E55" s="83"/>
    </row>
    <row r="56" spans="2:5">
      <c r="B56" s="280" t="s">
        <v>415</v>
      </c>
      <c r="C56" s="280"/>
      <c r="D56" s="280"/>
      <c r="E56" s="280"/>
    </row>
    <row r="57" spans="2:5">
      <c r="B57" s="92">
        <v>23</v>
      </c>
      <c r="C57" s="67" t="s">
        <v>130</v>
      </c>
      <c r="D57" s="36">
        <v>5148215.278167</v>
      </c>
      <c r="E57" s="36">
        <v>5253291.9948500004</v>
      </c>
    </row>
    <row r="58" spans="2:5">
      <c r="B58" s="106">
        <v>24</v>
      </c>
      <c r="C58" s="265" t="s">
        <v>151</v>
      </c>
      <c r="D58" s="264">
        <v>51223047.107705995</v>
      </c>
      <c r="E58" s="264">
        <v>48684488.360664003</v>
      </c>
    </row>
    <row r="59" spans="2:5">
      <c r="B59" s="281" t="s">
        <v>115</v>
      </c>
      <c r="C59" s="281"/>
      <c r="D59" s="281"/>
      <c r="E59" s="281"/>
    </row>
    <row r="60" spans="2:5">
      <c r="B60" s="92">
        <v>25</v>
      </c>
      <c r="C60" s="67" t="s">
        <v>152</v>
      </c>
      <c r="D60" s="66">
        <v>0.10050583807210685</v>
      </c>
      <c r="E60" s="66">
        <v>0.10790484139286026</v>
      </c>
    </row>
    <row r="61" spans="2:5">
      <c r="B61" s="92" t="s">
        <v>76</v>
      </c>
      <c r="C61" s="67" t="s">
        <v>416</v>
      </c>
      <c r="D61" s="66">
        <v>0.10050583807210685</v>
      </c>
      <c r="E61" s="66">
        <v>0.10790484139286026</v>
      </c>
    </row>
    <row r="62" spans="2:5">
      <c r="B62" s="92" t="s">
        <v>1</v>
      </c>
      <c r="C62" s="67" t="s">
        <v>417</v>
      </c>
      <c r="D62" s="66">
        <v>0.10050583807210685</v>
      </c>
      <c r="E62" s="66">
        <v>0.10790484139286026</v>
      </c>
    </row>
    <row r="63" spans="2:5">
      <c r="B63" s="92">
        <v>26</v>
      </c>
      <c r="C63" s="67" t="s">
        <v>418</v>
      </c>
      <c r="D63" s="66">
        <v>0.03</v>
      </c>
      <c r="E63" s="66">
        <v>0.03</v>
      </c>
    </row>
    <row r="64" spans="2:5">
      <c r="B64" s="92" t="s">
        <v>77</v>
      </c>
      <c r="C64" s="67" t="s">
        <v>154</v>
      </c>
      <c r="D64" s="66">
        <v>0</v>
      </c>
      <c r="E64" s="66">
        <v>0</v>
      </c>
    </row>
    <row r="65" spans="2:5">
      <c r="B65" s="92" t="s">
        <v>78</v>
      </c>
      <c r="C65" s="8" t="s">
        <v>419</v>
      </c>
      <c r="D65" s="66">
        <v>0</v>
      </c>
      <c r="E65" s="66">
        <v>0</v>
      </c>
    </row>
    <row r="66" spans="2:5">
      <c r="B66" s="92">
        <v>27</v>
      </c>
      <c r="C66" s="67" t="s">
        <v>157</v>
      </c>
      <c r="D66" s="66">
        <v>0</v>
      </c>
      <c r="E66" s="66">
        <v>0</v>
      </c>
    </row>
    <row r="67" spans="2:5">
      <c r="B67" s="106" t="s">
        <v>79</v>
      </c>
      <c r="C67" s="265" t="s">
        <v>158</v>
      </c>
      <c r="D67" s="66">
        <v>0.03</v>
      </c>
      <c r="E67" s="66">
        <v>0.03</v>
      </c>
    </row>
    <row r="68" spans="2:5">
      <c r="B68" s="281" t="s">
        <v>420</v>
      </c>
      <c r="C68" s="281"/>
      <c r="D68" s="281"/>
      <c r="E68" s="281"/>
    </row>
    <row r="69" spans="2:5">
      <c r="B69" s="106" t="s">
        <v>80</v>
      </c>
      <c r="C69" s="265" t="s">
        <v>421</v>
      </c>
      <c r="D69" s="266"/>
      <c r="E69" s="266"/>
    </row>
    <row r="70" spans="2:5">
      <c r="B70" s="612" t="s">
        <v>422</v>
      </c>
      <c r="C70" s="612"/>
      <c r="D70" s="612"/>
      <c r="E70" s="612"/>
    </row>
    <row r="71" spans="2:5" ht="29.25" customHeight="1">
      <c r="B71" s="92">
        <v>28</v>
      </c>
      <c r="C71" s="67" t="s">
        <v>423</v>
      </c>
      <c r="D71" s="96"/>
      <c r="E71" s="96"/>
    </row>
    <row r="72" spans="2:5" ht="28.5" customHeight="1">
      <c r="B72" s="92">
        <v>29</v>
      </c>
      <c r="C72" s="67" t="s">
        <v>424</v>
      </c>
      <c r="D72" s="96"/>
      <c r="E72" s="96"/>
    </row>
    <row r="73" spans="2:5" ht="41.25" customHeight="1">
      <c r="B73" s="92">
        <v>30</v>
      </c>
      <c r="C73" s="67" t="s">
        <v>425</v>
      </c>
      <c r="D73" s="96"/>
      <c r="E73" s="96"/>
    </row>
    <row r="74" spans="2:5" ht="42" customHeight="1">
      <c r="B74" s="92" t="s">
        <v>81</v>
      </c>
      <c r="C74" s="67" t="s">
        <v>426</v>
      </c>
      <c r="D74" s="96"/>
      <c r="E74" s="96"/>
    </row>
    <row r="75" spans="2:5" ht="45" customHeight="1">
      <c r="B75" s="92">
        <v>31</v>
      </c>
      <c r="C75" s="67" t="s">
        <v>427</v>
      </c>
      <c r="D75" s="96"/>
      <c r="E75" s="96"/>
    </row>
    <row r="76" spans="2:5" ht="44.25" customHeight="1" thickBot="1">
      <c r="B76" s="103" t="s">
        <v>82</v>
      </c>
      <c r="C76" s="70" t="s">
        <v>428</v>
      </c>
      <c r="D76" s="242"/>
      <c r="E76" s="242"/>
    </row>
    <row r="77" spans="2:5">
      <c r="B77" s="584" t="s">
        <v>429</v>
      </c>
      <c r="C77" s="584"/>
      <c r="D77" s="584"/>
      <c r="E77" s="584"/>
    </row>
    <row r="78" spans="2:5">
      <c r="C78" s="67"/>
    </row>
    <row r="79" spans="2:5">
      <c r="C79" s="67"/>
    </row>
    <row r="80" spans="2:5">
      <c r="C80" s="67"/>
    </row>
  </sheetData>
  <sheetProtection algorithmName="SHA-512" hashValue="P9Eo3OLsoN9KW6035LthNwmFiv7AEwgScfXAL/PctJDJM68Ngfi8F6yJIDcXpaEZjy0CUxr6ZrZyzObVDNlHPQ==" saltValue="7RXUF8SF1/50CHxvqnp4RA==" spinCount="100000" sheet="1" objects="1" scenarios="1"/>
  <mergeCells count="5">
    <mergeCell ref="B7:E7"/>
    <mergeCell ref="C8:E8"/>
    <mergeCell ref="B6:E6"/>
    <mergeCell ref="B77:E77"/>
    <mergeCell ref="B70:E70"/>
  </mergeCells>
  <hyperlinks>
    <hyperlink ref="B2" location="Tartalom!A1" display="Back to contents page" xr:uid="{00000000-0004-0000-0F00-000000000000}"/>
    <hyperlink ref="B2:D2" location="CONTENTS!A1" display="Back to contents page" xr:uid="{00000000-0004-0000-0F00-000001000000}"/>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9" tint="0.79998168889431442"/>
  </sheetPr>
  <dimension ref="B1:E21"/>
  <sheetViews>
    <sheetView showGridLines="0" workbookViewId="0"/>
  </sheetViews>
  <sheetFormatPr defaultRowHeight="14.5"/>
  <cols>
    <col min="1" max="2" width="4.453125" customWidth="1"/>
    <col min="3" max="3" width="80.7265625" customWidth="1"/>
    <col min="4" max="4" width="23" customWidth="1"/>
  </cols>
  <sheetData>
    <row r="1" spans="2:5" ht="12.75" customHeight="1"/>
    <row r="2" spans="2:5">
      <c r="B2" s="153" t="s">
        <v>0</v>
      </c>
      <c r="C2" s="94"/>
    </row>
    <row r="3" spans="2:5">
      <c r="B3" s="1"/>
      <c r="C3" s="1"/>
    </row>
    <row r="4" spans="2:5" ht="15.5">
      <c r="B4" s="12" t="s">
        <v>431</v>
      </c>
      <c r="C4" s="2"/>
    </row>
    <row r="5" spans="2:5" ht="2.15" customHeight="1">
      <c r="B5" s="1"/>
      <c r="C5" s="1"/>
    </row>
    <row r="6" spans="2:5" ht="2.15" customHeight="1">
      <c r="B6" s="13"/>
      <c r="C6" s="13"/>
    </row>
    <row r="7" spans="2:5" ht="2.15" customHeight="1">
      <c r="B7" s="3"/>
      <c r="C7" s="4"/>
    </row>
    <row r="8" spans="2:5" ht="15" thickBot="1">
      <c r="B8" s="19"/>
      <c r="C8" s="588" t="str">
        <f>+Contents!B3</f>
        <v>30.06.2026</v>
      </c>
      <c r="D8" s="588"/>
    </row>
    <row r="9" spans="2:5" ht="33" customHeight="1" thickBot="1">
      <c r="B9" s="100"/>
      <c r="C9" s="6" t="s">
        <v>127</v>
      </c>
      <c r="D9" s="15" t="s">
        <v>369</v>
      </c>
    </row>
    <row r="10" spans="2:5" ht="25.5" customHeight="1">
      <c r="B10" s="92" t="s">
        <v>12</v>
      </c>
      <c r="C10" s="79" t="s">
        <v>433</v>
      </c>
      <c r="D10" s="89">
        <v>45868093.263544001</v>
      </c>
      <c r="E10" s="89"/>
    </row>
    <row r="11" spans="2:5">
      <c r="B11" s="92" t="s">
        <v>13</v>
      </c>
      <c r="C11" s="84" t="s">
        <v>434</v>
      </c>
      <c r="D11" s="87">
        <v>31228.918754999999</v>
      </c>
    </row>
    <row r="12" spans="2:5">
      <c r="B12" s="92" t="s">
        <v>14</v>
      </c>
      <c r="C12" s="84" t="s">
        <v>435</v>
      </c>
      <c r="D12" s="87">
        <v>45836864.344788998</v>
      </c>
    </row>
    <row r="13" spans="2:5">
      <c r="B13" s="92" t="s">
        <v>15</v>
      </c>
      <c r="C13" s="85" t="s">
        <v>436</v>
      </c>
      <c r="D13" s="87">
        <v>55854.213838999996</v>
      </c>
    </row>
    <row r="14" spans="2:5">
      <c r="B14" s="92" t="s">
        <v>16</v>
      </c>
      <c r="C14" s="85" t="s">
        <v>437</v>
      </c>
      <c r="D14" s="87">
        <v>15081007.228628</v>
      </c>
    </row>
    <row r="15" spans="2:5">
      <c r="B15" s="92" t="s">
        <v>17</v>
      </c>
      <c r="C15" s="23" t="s">
        <v>438</v>
      </c>
      <c r="D15" s="87">
        <v>485849.02731500001</v>
      </c>
    </row>
    <row r="16" spans="2:5">
      <c r="B16" s="92" t="s">
        <v>18</v>
      </c>
      <c r="C16" s="85" t="s">
        <v>439</v>
      </c>
      <c r="D16" s="87">
        <v>991995.11718599999</v>
      </c>
    </row>
    <row r="17" spans="2:4">
      <c r="B17" s="92" t="s">
        <v>19</v>
      </c>
      <c r="C17" s="85" t="s">
        <v>440</v>
      </c>
      <c r="D17" s="87">
        <v>10237863.900635</v>
      </c>
    </row>
    <row r="18" spans="2:4">
      <c r="B18" s="92" t="s">
        <v>20</v>
      </c>
      <c r="C18" s="85" t="s">
        <v>441</v>
      </c>
      <c r="D18" s="87">
        <v>9521046.0905169994</v>
      </c>
    </row>
    <row r="19" spans="2:4">
      <c r="B19" s="92" t="s">
        <v>21</v>
      </c>
      <c r="C19" s="85" t="s">
        <v>442</v>
      </c>
      <c r="D19" s="87">
        <v>7041478.4861199996</v>
      </c>
    </row>
    <row r="20" spans="2:4">
      <c r="B20" s="92" t="s">
        <v>22</v>
      </c>
      <c r="C20" s="85" t="s">
        <v>443</v>
      </c>
      <c r="D20" s="87">
        <v>307598.772543</v>
      </c>
    </row>
    <row r="21" spans="2:4" ht="15" thickBot="1">
      <c r="B21" s="103" t="s">
        <v>23</v>
      </c>
      <c r="C21" s="86" t="s">
        <v>444</v>
      </c>
      <c r="D21" s="88">
        <v>2114171.508006</v>
      </c>
    </row>
  </sheetData>
  <sheetProtection algorithmName="SHA-512" hashValue="QYxjAy5+N1Abip3JkgMXbY7YuxwB91BaGihevpUr8yit8Tsm1nai5SsScnYyP1zmkhtKQ531g2tY00b2E9Xm9A==" saltValue="uFyVdudTHTWHIHoe6o6hMA==" spinCount="100000" sheet="1" objects="1" scenarios="1"/>
  <mergeCells count="1">
    <mergeCell ref="C8:D8"/>
  </mergeCells>
  <hyperlinks>
    <hyperlink ref="B2" location="Tartalom!A1" display="Back to contents page" xr:uid="{00000000-0004-0000-1000-000000000000}"/>
    <hyperlink ref="B2:C2" location="CONTENTS!A1" display="Back to contents page" xr:uid="{00000000-0004-0000-1000-000001000000}"/>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BD3A3A-F406-434F-B549-4C26838FED61}">
  <sheetPr>
    <tabColor rgb="FF92D050"/>
  </sheetPr>
  <dimension ref="A1"/>
  <sheetViews>
    <sheetView showGridLines="0" workbookViewId="0">
      <selection activeCell="C2" sqref="C2"/>
    </sheetView>
  </sheetViews>
  <sheetFormatPr defaultRowHeight="14.5"/>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9" tint="0.79998168889431442"/>
  </sheetPr>
  <dimension ref="B1:L47"/>
  <sheetViews>
    <sheetView showGridLines="0" zoomScale="85" zoomScaleNormal="85" workbookViewId="0">
      <selection activeCell="B2" sqref="B2"/>
    </sheetView>
  </sheetViews>
  <sheetFormatPr defaultRowHeight="14.5"/>
  <cols>
    <col min="1" max="1" width="4.453125" customWidth="1"/>
    <col min="2" max="2" width="7" customWidth="1"/>
    <col min="3" max="3" width="58.453125" customWidth="1"/>
    <col min="4" max="4" width="8.7265625" bestFit="1" customWidth="1"/>
  </cols>
  <sheetData>
    <row r="1" spans="2:12" ht="12.75" customHeight="1"/>
    <row r="2" spans="2:12">
      <c r="B2" s="154" t="s">
        <v>0</v>
      </c>
      <c r="C2" s="30"/>
      <c r="D2" s="30"/>
    </row>
    <row r="3" spans="2:12">
      <c r="B3" s="1"/>
      <c r="C3" s="1"/>
      <c r="D3" s="1"/>
    </row>
    <row r="4" spans="2:12" ht="15.5">
      <c r="B4" s="12" t="s">
        <v>445</v>
      </c>
      <c r="C4" s="2"/>
      <c r="D4" s="2"/>
    </row>
    <row r="5" spans="2:12">
      <c r="B5" s="1"/>
      <c r="C5" s="1"/>
      <c r="D5" s="1"/>
    </row>
    <row r="6" spans="2:12" ht="105.65" customHeight="1">
      <c r="B6" s="607" t="s">
        <v>1104</v>
      </c>
      <c r="C6" s="607"/>
      <c r="D6" s="607"/>
      <c r="E6" s="607"/>
      <c r="F6" s="607"/>
      <c r="G6" s="607"/>
      <c r="H6" s="607"/>
      <c r="I6" s="607"/>
      <c r="J6" s="607"/>
      <c r="K6" s="607"/>
    </row>
    <row r="7" spans="2:12">
      <c r="B7" s="3"/>
      <c r="C7" s="4"/>
      <c r="D7" s="4"/>
    </row>
    <row r="8" spans="2:12" ht="15" thickBot="1">
      <c r="B8" s="19"/>
    </row>
    <row r="9" spans="2:12" ht="32.25" customHeight="1" thickBot="1">
      <c r="B9" s="90"/>
      <c r="C9" s="91" t="s">
        <v>127</v>
      </c>
      <c r="D9" s="614" t="s">
        <v>481</v>
      </c>
      <c r="E9" s="614"/>
      <c r="F9" s="614"/>
      <c r="G9" s="614"/>
      <c r="H9" s="615" t="s">
        <v>482</v>
      </c>
      <c r="I9" s="615"/>
      <c r="J9" s="615"/>
      <c r="K9" s="615"/>
    </row>
    <row r="10" spans="2:12" ht="24" customHeight="1">
      <c r="B10" s="130" t="s">
        <v>24</v>
      </c>
      <c r="C10" s="108" t="s">
        <v>447</v>
      </c>
      <c r="D10" s="109" t="str">
        <f>+Contents!B3</f>
        <v>30.06.2026</v>
      </c>
      <c r="E10" s="109" t="s">
        <v>1101</v>
      </c>
      <c r="F10" s="109" t="s">
        <v>1029</v>
      </c>
      <c r="G10" s="109" t="s">
        <v>1081</v>
      </c>
      <c r="H10" s="109" t="str">
        <f>D10</f>
        <v>30.06.2026</v>
      </c>
      <c r="I10" s="109" t="str">
        <f t="shared" ref="I10:K10" si="0">E10</f>
        <v>31.03.2026</v>
      </c>
      <c r="J10" s="109" t="str">
        <f t="shared" si="0"/>
        <v>31.12.2025</v>
      </c>
      <c r="K10" s="109" t="str">
        <f t="shared" si="0"/>
        <v>30.09.2025</v>
      </c>
    </row>
    <row r="11" spans="2:12">
      <c r="B11" s="131" t="s">
        <v>25</v>
      </c>
      <c r="C11" s="132" t="s">
        <v>448</v>
      </c>
      <c r="D11" s="106">
        <v>12</v>
      </c>
      <c r="E11" s="106">
        <v>12</v>
      </c>
      <c r="F11" s="106">
        <v>12</v>
      </c>
      <c r="G11" s="106">
        <v>12</v>
      </c>
      <c r="H11" s="106">
        <v>12</v>
      </c>
      <c r="I11" s="106">
        <v>12</v>
      </c>
      <c r="J11" s="106">
        <v>12</v>
      </c>
      <c r="K11" s="106">
        <v>12</v>
      </c>
    </row>
    <row r="12" spans="2:12" ht="15" customHeight="1">
      <c r="B12" s="613" t="s">
        <v>477</v>
      </c>
      <c r="C12" s="613"/>
      <c r="D12" s="613"/>
      <c r="E12" s="613"/>
      <c r="F12" s="613"/>
      <c r="G12" s="613"/>
      <c r="H12" s="613"/>
      <c r="I12" s="613"/>
      <c r="J12" s="613"/>
      <c r="K12" s="613"/>
      <c r="L12" s="24"/>
    </row>
    <row r="13" spans="2:12" ht="27.75" customHeight="1">
      <c r="B13" s="131">
        <v>1</v>
      </c>
      <c r="C13" s="133" t="s">
        <v>449</v>
      </c>
      <c r="D13" s="134"/>
      <c r="E13" s="134"/>
      <c r="F13" s="134"/>
      <c r="G13" s="134"/>
      <c r="H13" s="135">
        <v>12025107.499895094</v>
      </c>
      <c r="I13" s="135">
        <v>12168000.720408393</v>
      </c>
      <c r="J13" s="135">
        <v>12343060.25821319</v>
      </c>
      <c r="K13" s="135">
        <v>12475205.04036659</v>
      </c>
    </row>
    <row r="14" spans="2:12" ht="25.5" customHeight="1">
      <c r="B14" s="613" t="s">
        <v>478</v>
      </c>
      <c r="C14" s="613"/>
      <c r="D14" s="613"/>
      <c r="E14" s="613"/>
      <c r="F14" s="613"/>
      <c r="G14" s="613"/>
      <c r="H14" s="613"/>
      <c r="I14" s="613"/>
      <c r="J14" s="613"/>
      <c r="K14" s="613"/>
      <c r="L14" s="24"/>
    </row>
    <row r="15" spans="2:12">
      <c r="B15" s="110">
        <v>2</v>
      </c>
      <c r="C15" s="118" t="s">
        <v>450</v>
      </c>
      <c r="D15" s="87">
        <v>22539789.093318153</v>
      </c>
      <c r="E15" s="87">
        <v>22245690.660157118</v>
      </c>
      <c r="F15" s="87">
        <v>21724036.806351606</v>
      </c>
      <c r="G15" s="87">
        <v>21379590.494528692</v>
      </c>
      <c r="H15" s="87">
        <v>1480300.0823953461</v>
      </c>
      <c r="I15" s="87">
        <v>1463543.5784648017</v>
      </c>
      <c r="J15" s="87">
        <v>1432375.637151066</v>
      </c>
      <c r="K15" s="87">
        <v>1409008.7309486929</v>
      </c>
    </row>
    <row r="16" spans="2:12">
      <c r="B16" s="34">
        <v>3</v>
      </c>
      <c r="C16" s="112" t="s">
        <v>451</v>
      </c>
      <c r="D16" s="36">
        <v>15938158.211372867</v>
      </c>
      <c r="E16" s="36">
        <v>15661020.788361268</v>
      </c>
      <c r="F16" s="36">
        <v>15234050.346436603</v>
      </c>
      <c r="G16" s="36">
        <v>14989873.738114582</v>
      </c>
      <c r="H16" s="36">
        <v>796907.91056864371</v>
      </c>
      <c r="I16" s="36">
        <v>783051.03941806348</v>
      </c>
      <c r="J16" s="36">
        <v>761702.51732182968</v>
      </c>
      <c r="K16" s="36">
        <v>749493.68690572865</v>
      </c>
    </row>
    <row r="17" spans="2:11">
      <c r="B17" s="110">
        <v>4</v>
      </c>
      <c r="C17" s="113" t="s">
        <v>452</v>
      </c>
      <c r="D17" s="87">
        <v>5373560.8164244369</v>
      </c>
      <c r="E17" s="87">
        <v>5350816.9498082073</v>
      </c>
      <c r="F17" s="87">
        <v>5275468.0384327201</v>
      </c>
      <c r="G17" s="87">
        <v>5201937.0479012728</v>
      </c>
      <c r="H17" s="87">
        <v>670863.68904935301</v>
      </c>
      <c r="I17" s="87">
        <v>667072.81239187077</v>
      </c>
      <c r="J17" s="87">
        <v>656153.53055460716</v>
      </c>
      <c r="K17" s="87">
        <v>644342.64043325593</v>
      </c>
    </row>
    <row r="18" spans="2:11">
      <c r="B18" s="110">
        <v>5</v>
      </c>
      <c r="C18" s="118" t="s">
        <v>453</v>
      </c>
      <c r="D18" s="87">
        <v>10845147.176919103</v>
      </c>
      <c r="E18" s="87">
        <v>10886132.322568545</v>
      </c>
      <c r="F18" s="87">
        <v>10900612.582297629</v>
      </c>
      <c r="G18" s="87">
        <v>10757310.904700307</v>
      </c>
      <c r="H18" s="87">
        <v>4706684.9379727794</v>
      </c>
      <c r="I18" s="87">
        <v>4750419.2821566751</v>
      </c>
      <c r="J18" s="87">
        <v>4795740.8520934805</v>
      </c>
      <c r="K18" s="87">
        <v>4726733.8621908156</v>
      </c>
    </row>
    <row r="19" spans="2:11" ht="21.5">
      <c r="B19" s="110">
        <v>6</v>
      </c>
      <c r="C19" s="114" t="s">
        <v>454</v>
      </c>
      <c r="D19" s="87">
        <v>431926.85247854661</v>
      </c>
      <c r="E19" s="87">
        <v>447832.10801641707</v>
      </c>
      <c r="F19" s="87">
        <v>454438.27061854117</v>
      </c>
      <c r="G19" s="87">
        <v>485014.91901277285</v>
      </c>
      <c r="H19" s="87">
        <v>106018.62621108022</v>
      </c>
      <c r="I19" s="87">
        <v>109937.11983735784</v>
      </c>
      <c r="J19" s="87">
        <v>111544.74885650117</v>
      </c>
      <c r="K19" s="87">
        <v>119162.34152705559</v>
      </c>
    </row>
    <row r="20" spans="2:11">
      <c r="B20" s="110">
        <v>7</v>
      </c>
      <c r="C20" s="113" t="s">
        <v>455</v>
      </c>
      <c r="D20" s="87">
        <v>10383905.280559806</v>
      </c>
      <c r="E20" s="87">
        <v>10413175.834986525</v>
      </c>
      <c r="F20" s="87">
        <v>10399362.561560316</v>
      </c>
      <c r="G20" s="87">
        <v>10228341.76195568</v>
      </c>
      <c r="H20" s="87">
        <v>4571351.2678809492</v>
      </c>
      <c r="I20" s="87">
        <v>4615357.7827537134</v>
      </c>
      <c r="J20" s="87">
        <v>4637384.3531182101</v>
      </c>
      <c r="K20" s="87">
        <v>4563617.2969319066</v>
      </c>
    </row>
    <row r="21" spans="2:11">
      <c r="B21" s="110">
        <v>8</v>
      </c>
      <c r="C21" s="113" t="s">
        <v>456</v>
      </c>
      <c r="D21" s="87">
        <v>29315.043880750003</v>
      </c>
      <c r="E21" s="87">
        <v>25124.379565604166</v>
      </c>
      <c r="F21" s="87">
        <v>46811.750118770833</v>
      </c>
      <c r="G21" s="87">
        <v>43954.223731854174</v>
      </c>
      <c r="H21" s="87">
        <v>29315.043880750003</v>
      </c>
      <c r="I21" s="87">
        <v>25124.379565604166</v>
      </c>
      <c r="J21" s="87">
        <v>46811.750118770833</v>
      </c>
      <c r="K21" s="87">
        <v>43954.223731854174</v>
      </c>
    </row>
    <row r="22" spans="2:11">
      <c r="B22" s="110">
        <v>9</v>
      </c>
      <c r="C22" s="113" t="s">
        <v>457</v>
      </c>
      <c r="D22" s="119"/>
      <c r="E22" s="119"/>
      <c r="F22" s="119"/>
      <c r="G22" s="119"/>
      <c r="H22" s="87">
        <v>88.793566874999996</v>
      </c>
      <c r="I22" s="87">
        <v>0</v>
      </c>
      <c r="J22" s="87">
        <v>0</v>
      </c>
      <c r="K22" s="87">
        <v>0</v>
      </c>
    </row>
    <row r="23" spans="2:11" ht="21.75" customHeight="1">
      <c r="B23" s="110">
        <v>10</v>
      </c>
      <c r="C23" s="118" t="s">
        <v>458</v>
      </c>
      <c r="D23" s="87">
        <v>5366072.8937368998</v>
      </c>
      <c r="E23" s="87">
        <v>5196192.7919877395</v>
      </c>
      <c r="F23" s="87">
        <v>5011155.5472109513</v>
      </c>
      <c r="G23" s="87">
        <v>4854540.4690069798</v>
      </c>
      <c r="H23" s="87">
        <v>862794.90347981022</v>
      </c>
      <c r="I23" s="87">
        <v>839637.46277169709</v>
      </c>
      <c r="J23" s="87">
        <v>832883.79476396425</v>
      </c>
      <c r="K23" s="87">
        <v>806751.43711108726</v>
      </c>
    </row>
    <row r="24" spans="2:11">
      <c r="B24" s="110">
        <v>11</v>
      </c>
      <c r="C24" s="114" t="s">
        <v>459</v>
      </c>
      <c r="D24" s="87">
        <v>124247.24115392461</v>
      </c>
      <c r="E24" s="87">
        <v>120758.22753522523</v>
      </c>
      <c r="F24" s="87">
        <v>130959.17849400105</v>
      </c>
      <c r="G24" s="87">
        <v>124515.43937556008</v>
      </c>
      <c r="H24" s="87">
        <v>124247.24115392461</v>
      </c>
      <c r="I24" s="87">
        <v>120758.22753522523</v>
      </c>
      <c r="J24" s="87">
        <v>130959.17849400105</v>
      </c>
      <c r="K24" s="87">
        <v>124515.43937556008</v>
      </c>
    </row>
    <row r="25" spans="2:11">
      <c r="B25" s="110">
        <v>12</v>
      </c>
      <c r="C25" s="114" t="s">
        <v>460</v>
      </c>
      <c r="D25" s="87">
        <v>0</v>
      </c>
      <c r="E25" s="87">
        <v>0</v>
      </c>
      <c r="F25" s="87">
        <v>0</v>
      </c>
      <c r="G25" s="87">
        <v>0</v>
      </c>
      <c r="H25" s="87">
        <v>0</v>
      </c>
      <c r="I25" s="87">
        <v>0</v>
      </c>
      <c r="J25" s="87">
        <v>0</v>
      </c>
      <c r="K25" s="87">
        <v>0</v>
      </c>
    </row>
    <row r="26" spans="2:11">
      <c r="B26" s="110">
        <v>13</v>
      </c>
      <c r="C26" s="115" t="s">
        <v>461</v>
      </c>
      <c r="D26" s="87">
        <v>5241825.652582976</v>
      </c>
      <c r="E26" s="87">
        <v>5075434.5644525131</v>
      </c>
      <c r="F26" s="87">
        <v>4880196.3687169505</v>
      </c>
      <c r="G26" s="87">
        <v>4730025.02963142</v>
      </c>
      <c r="H26" s="87">
        <v>738547.66232588561</v>
      </c>
      <c r="I26" s="87">
        <v>718879.23523647198</v>
      </c>
      <c r="J26" s="87">
        <v>701924.61626996321</v>
      </c>
      <c r="K26" s="87">
        <v>682235.99773552699</v>
      </c>
    </row>
    <row r="27" spans="2:11">
      <c r="B27" s="110">
        <v>14</v>
      </c>
      <c r="C27" s="118" t="s">
        <v>462</v>
      </c>
      <c r="D27" s="87">
        <v>319164.21134411468</v>
      </c>
      <c r="E27" s="87">
        <v>321808.2292426225</v>
      </c>
      <c r="F27" s="87">
        <v>334164.88571860373</v>
      </c>
      <c r="G27" s="87">
        <v>334013.59668612439</v>
      </c>
      <c r="H27" s="87">
        <v>165238.81782808129</v>
      </c>
      <c r="I27" s="87">
        <v>173550.29050956923</v>
      </c>
      <c r="J27" s="87">
        <v>200738.50705676861</v>
      </c>
      <c r="K27" s="87">
        <v>224655.77102937424</v>
      </c>
    </row>
    <row r="28" spans="2:11">
      <c r="B28" s="110">
        <v>15</v>
      </c>
      <c r="C28" s="118" t="s">
        <v>463</v>
      </c>
      <c r="D28" s="87">
        <v>2900594.7967153285</v>
      </c>
      <c r="E28" s="87">
        <v>2719790.0245886012</v>
      </c>
      <c r="F28" s="87">
        <v>2617785.1398125715</v>
      </c>
      <c r="G28" s="87">
        <v>2574042.0475121667</v>
      </c>
      <c r="H28" s="87">
        <v>60225.536521560884</v>
      </c>
      <c r="I28" s="87">
        <v>57802.056270737812</v>
      </c>
      <c r="J28" s="87">
        <v>54673.636498914188</v>
      </c>
      <c r="K28" s="87">
        <v>52412.562727644654</v>
      </c>
    </row>
    <row r="29" spans="2:11">
      <c r="B29" s="131">
        <v>16</v>
      </c>
      <c r="C29" s="136" t="s">
        <v>464</v>
      </c>
      <c r="D29" s="137"/>
      <c r="E29" s="137"/>
      <c r="F29" s="137"/>
      <c r="G29" s="137"/>
      <c r="H29" s="135">
        <v>7275333.0717644505</v>
      </c>
      <c r="I29" s="135">
        <v>7284952.6701734811</v>
      </c>
      <c r="J29" s="135">
        <v>7316412.4275641954</v>
      </c>
      <c r="K29" s="135">
        <v>7219562.3640076146</v>
      </c>
    </row>
    <row r="30" spans="2:11" ht="20.25" customHeight="1">
      <c r="B30" s="613" t="s">
        <v>479</v>
      </c>
      <c r="C30" s="613"/>
      <c r="D30" s="613"/>
      <c r="E30" s="613"/>
      <c r="F30" s="613"/>
      <c r="G30" s="613"/>
      <c r="H30" s="613"/>
      <c r="I30" s="613"/>
      <c r="J30" s="613"/>
      <c r="K30" s="613"/>
    </row>
    <row r="31" spans="2:11">
      <c r="B31" s="110">
        <v>17</v>
      </c>
      <c r="C31" s="118" t="s">
        <v>465</v>
      </c>
      <c r="D31" s="87">
        <v>225781.75287427031</v>
      </c>
      <c r="E31" s="87">
        <v>324548.39990138524</v>
      </c>
      <c r="F31" s="87">
        <v>391448.76935964293</v>
      </c>
      <c r="G31" s="87">
        <v>402045.25701490097</v>
      </c>
      <c r="H31" s="87">
        <v>69279.474687823254</v>
      </c>
      <c r="I31" s="87">
        <v>123605.76953221949</v>
      </c>
      <c r="J31" s="87">
        <v>188012.25241095107</v>
      </c>
      <c r="K31" s="87">
        <v>230499.86095227659</v>
      </c>
    </row>
    <row r="32" spans="2:11">
      <c r="B32" s="110">
        <v>18</v>
      </c>
      <c r="C32" s="118" t="s">
        <v>466</v>
      </c>
      <c r="D32" s="87">
        <v>2136590.1410883237</v>
      </c>
      <c r="E32" s="87">
        <v>2093604.846188938</v>
      </c>
      <c r="F32" s="87">
        <v>1960328.9297141116</v>
      </c>
      <c r="G32" s="87">
        <v>1814487.6143676173</v>
      </c>
      <c r="H32" s="87">
        <v>1778394.1871159496</v>
      </c>
      <c r="I32" s="87">
        <v>1730115.6839407028</v>
      </c>
      <c r="J32" s="87">
        <v>1602836.2784396077</v>
      </c>
      <c r="K32" s="87">
        <v>1473625.3648833279</v>
      </c>
    </row>
    <row r="33" spans="2:11">
      <c r="B33" s="110">
        <v>19</v>
      </c>
      <c r="C33" s="117" t="s">
        <v>467</v>
      </c>
      <c r="D33" s="87">
        <v>289159.50286741537</v>
      </c>
      <c r="E33" s="87">
        <v>300430.07242413412</v>
      </c>
      <c r="F33" s="87">
        <v>346679.90886578063</v>
      </c>
      <c r="G33" s="87">
        <v>382657.66331237438</v>
      </c>
      <c r="H33" s="87">
        <v>285577.383849409</v>
      </c>
      <c r="I33" s="87">
        <v>296806.45328257582</v>
      </c>
      <c r="J33" s="87">
        <v>343071.84325678536</v>
      </c>
      <c r="K33" s="87">
        <v>379063.09163438488</v>
      </c>
    </row>
    <row r="34" spans="2:11" ht="30">
      <c r="B34" s="110" t="s">
        <v>10</v>
      </c>
      <c r="C34" s="118" t="s">
        <v>468</v>
      </c>
      <c r="D34" s="119"/>
      <c r="E34" s="119"/>
      <c r="F34" s="119"/>
      <c r="G34" s="119"/>
      <c r="H34" s="87">
        <v>0</v>
      </c>
      <c r="I34" s="87">
        <v>0</v>
      </c>
      <c r="J34" s="87">
        <v>0</v>
      </c>
      <c r="K34" s="87">
        <v>0</v>
      </c>
    </row>
    <row r="35" spans="2:11">
      <c r="B35" s="110" t="s">
        <v>11</v>
      </c>
      <c r="C35" s="118" t="s">
        <v>469</v>
      </c>
      <c r="D35" s="119"/>
      <c r="E35" s="119"/>
      <c r="F35" s="119"/>
      <c r="G35" s="119"/>
      <c r="H35" s="87">
        <v>0</v>
      </c>
      <c r="I35" s="87">
        <v>0</v>
      </c>
      <c r="J35" s="87">
        <v>0</v>
      </c>
      <c r="K35" s="87">
        <v>0</v>
      </c>
    </row>
    <row r="36" spans="2:11">
      <c r="B36" s="110">
        <v>20</v>
      </c>
      <c r="C36" s="111" t="s">
        <v>470</v>
      </c>
      <c r="D36" s="87">
        <v>2651531.3968300098</v>
      </c>
      <c r="E36" s="87">
        <v>2718583.3185144574</v>
      </c>
      <c r="F36" s="87">
        <v>2698457.6079395353</v>
      </c>
      <c r="G36" s="87">
        <v>2599190.5346948928</v>
      </c>
      <c r="H36" s="87">
        <v>2133251.0456531816</v>
      </c>
      <c r="I36" s="87">
        <v>2150527.9067554981</v>
      </c>
      <c r="J36" s="87">
        <v>2133920.3741073445</v>
      </c>
      <c r="K36" s="87">
        <v>2083188.3174699896</v>
      </c>
    </row>
    <row r="37" spans="2:11">
      <c r="B37" s="110" t="s">
        <v>26</v>
      </c>
      <c r="C37" s="122" t="s">
        <v>471</v>
      </c>
      <c r="D37" s="87">
        <v>0</v>
      </c>
      <c r="E37" s="87">
        <v>0</v>
      </c>
      <c r="F37" s="87">
        <v>0</v>
      </c>
      <c r="G37" s="87">
        <v>0</v>
      </c>
      <c r="H37" s="87">
        <v>0</v>
      </c>
      <c r="I37" s="87">
        <v>0</v>
      </c>
      <c r="J37" s="87">
        <v>0</v>
      </c>
      <c r="K37" s="87">
        <v>0</v>
      </c>
    </row>
    <row r="38" spans="2:11">
      <c r="B38" s="110" t="s">
        <v>27</v>
      </c>
      <c r="C38" s="122" t="s">
        <v>472</v>
      </c>
      <c r="D38" s="87">
        <v>0</v>
      </c>
      <c r="E38" s="87">
        <v>0</v>
      </c>
      <c r="F38" s="87">
        <v>0</v>
      </c>
      <c r="G38" s="87">
        <v>0</v>
      </c>
      <c r="H38" s="87">
        <v>0</v>
      </c>
      <c r="I38" s="87">
        <v>0</v>
      </c>
      <c r="J38" s="87">
        <v>0</v>
      </c>
      <c r="K38" s="87">
        <v>0</v>
      </c>
    </row>
    <row r="39" spans="2:11">
      <c r="B39" s="131" t="s">
        <v>28</v>
      </c>
      <c r="C39" s="138" t="s">
        <v>473</v>
      </c>
      <c r="D39" s="135">
        <v>2651531.3968300107</v>
      </c>
      <c r="E39" s="135">
        <v>2718583.3185144574</v>
      </c>
      <c r="F39" s="135">
        <v>2698457.6079395353</v>
      </c>
      <c r="G39" s="135">
        <v>2599190.5346948928</v>
      </c>
      <c r="H39" s="135">
        <v>2133251.0456531788</v>
      </c>
      <c r="I39" s="135">
        <v>2150527.9067554963</v>
      </c>
      <c r="J39" s="135">
        <v>2133920.3741073441</v>
      </c>
      <c r="K39" s="135">
        <v>2083188.3174699899</v>
      </c>
    </row>
    <row r="40" spans="2:11" ht="15" customHeight="1">
      <c r="B40" s="613" t="s">
        <v>480</v>
      </c>
      <c r="C40" s="613"/>
      <c r="D40" s="613"/>
      <c r="E40" s="613"/>
      <c r="F40" s="613"/>
      <c r="G40" s="613"/>
      <c r="H40" s="613"/>
      <c r="I40" s="613"/>
      <c r="J40" s="613"/>
      <c r="K40" s="613"/>
    </row>
    <row r="41" spans="2:11">
      <c r="B41" s="110">
        <v>21</v>
      </c>
      <c r="C41" s="124" t="s">
        <v>474</v>
      </c>
      <c r="D41" s="120"/>
      <c r="E41" s="120"/>
      <c r="F41" s="120"/>
      <c r="G41" s="120"/>
      <c r="H41" s="87">
        <v>12025107.499895094</v>
      </c>
      <c r="I41" s="87">
        <v>12168000.720408393</v>
      </c>
      <c r="J41" s="87">
        <v>12343060.25821319</v>
      </c>
      <c r="K41" s="87">
        <v>12475205.04036659</v>
      </c>
    </row>
    <row r="42" spans="2:11">
      <c r="B42" s="110">
        <v>22</v>
      </c>
      <c r="C42" s="125" t="s">
        <v>475</v>
      </c>
      <c r="D42" s="120"/>
      <c r="E42" s="120"/>
      <c r="F42" s="120"/>
      <c r="G42" s="120"/>
      <c r="H42" s="87">
        <v>5142082.0261112703</v>
      </c>
      <c r="I42" s="87">
        <v>5134424.7634179806</v>
      </c>
      <c r="J42" s="87">
        <v>5182492.0534568466</v>
      </c>
      <c r="K42" s="87">
        <v>5136374.0465376247</v>
      </c>
    </row>
    <row r="43" spans="2:11" ht="15" thickBot="1">
      <c r="B43" s="116">
        <v>23</v>
      </c>
      <c r="C43" s="126" t="s">
        <v>476</v>
      </c>
      <c r="D43" s="123"/>
      <c r="E43" s="123"/>
      <c r="F43" s="123"/>
      <c r="G43" s="123"/>
      <c r="H43" s="93">
        <v>2.3446873333333333</v>
      </c>
      <c r="I43" s="93">
        <v>2.3740305833333335</v>
      </c>
      <c r="J43" s="93">
        <v>2.3839670833333337</v>
      </c>
      <c r="K43" s="93">
        <v>2.4344406666666667</v>
      </c>
    </row>
    <row r="44" spans="2:11">
      <c r="B44" s="67"/>
    </row>
    <row r="45" spans="2:11">
      <c r="B45" s="67"/>
    </row>
    <row r="46" spans="2:11">
      <c r="B46" s="67"/>
    </row>
    <row r="47" spans="2:11">
      <c r="B47" s="67"/>
    </row>
  </sheetData>
  <sheetProtection algorithmName="SHA-512" hashValue="OptS8H+4PxMZ46LqRbzto/JrOB6auGWIpCw1d33n1SuBuJCVK0053bm0wnB/q1LflBT9FkEUELH305QTq7e2EA==" saltValue="2HudJUitRFEXRfD5ngr3Iw==" spinCount="100000" sheet="1" objects="1" scenarios="1"/>
  <mergeCells count="7">
    <mergeCell ref="B6:K6"/>
    <mergeCell ref="B14:K14"/>
    <mergeCell ref="B30:K30"/>
    <mergeCell ref="B40:K40"/>
    <mergeCell ref="B12:K12"/>
    <mergeCell ref="D9:G9"/>
    <mergeCell ref="H9:K9"/>
  </mergeCells>
  <hyperlinks>
    <hyperlink ref="B2" location="Tartalom!A1" display="Back to contents page" xr:uid="{00000000-0004-0000-1100-000000000000}"/>
    <hyperlink ref="B2:D2" location="CONTENTS!A1" display="Back to contents page" xr:uid="{00000000-0004-0000-1100-000001000000}"/>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9" tint="0.79998168889431442"/>
  </sheetPr>
  <dimension ref="B1:I47"/>
  <sheetViews>
    <sheetView showGridLines="0" zoomScale="85" zoomScaleNormal="85" workbookViewId="0"/>
  </sheetViews>
  <sheetFormatPr defaultRowHeight="14.5"/>
  <cols>
    <col min="1" max="1" width="4.453125" customWidth="1"/>
    <col min="2" max="2" width="6.81640625" customWidth="1"/>
    <col min="3" max="3" width="57.453125" customWidth="1"/>
    <col min="4" max="8" width="21.1796875" customWidth="1"/>
  </cols>
  <sheetData>
    <row r="1" spans="2:9" ht="12.75" customHeight="1"/>
    <row r="2" spans="2:9">
      <c r="B2" s="154" t="s">
        <v>0</v>
      </c>
      <c r="C2" s="30"/>
      <c r="D2" s="30"/>
    </row>
    <row r="3" spans="2:9">
      <c r="B3" s="1"/>
      <c r="C3" s="1"/>
      <c r="D3" s="1"/>
    </row>
    <row r="4" spans="2:9" ht="15.5">
      <c r="B4" s="12" t="s">
        <v>483</v>
      </c>
      <c r="C4" s="2"/>
      <c r="D4" s="2"/>
    </row>
    <row r="5" spans="2:9" ht="2.15" customHeight="1">
      <c r="B5" s="1"/>
      <c r="C5" s="1"/>
      <c r="D5" s="1"/>
    </row>
    <row r="6" spans="2:9" ht="2.15" customHeight="1">
      <c r="B6" s="582"/>
      <c r="C6" s="582"/>
      <c r="D6" s="582"/>
    </row>
    <row r="7" spans="2:9" ht="2.15" customHeight="1">
      <c r="B7" s="3"/>
      <c r="C7" s="4"/>
      <c r="D7" s="4"/>
    </row>
    <row r="8" spans="2:9" ht="15" thickBot="1">
      <c r="B8" s="19"/>
      <c r="C8" s="619" t="str">
        <f>+Contents!B3</f>
        <v>30.06.2026</v>
      </c>
      <c r="D8" s="619"/>
      <c r="E8" s="619"/>
      <c r="F8" s="619"/>
      <c r="G8" s="619"/>
      <c r="H8" s="619"/>
    </row>
    <row r="9" spans="2:9">
      <c r="B9" s="620" t="s">
        <v>521</v>
      </c>
      <c r="C9" s="620"/>
      <c r="D9" s="618" t="s">
        <v>520</v>
      </c>
      <c r="E9" s="618"/>
      <c r="F9" s="618"/>
      <c r="G9" s="618"/>
      <c r="H9" s="620" t="s">
        <v>519</v>
      </c>
    </row>
    <row r="10" spans="2:9" ht="15" thickBot="1">
      <c r="B10" s="621"/>
      <c r="C10" s="621"/>
      <c r="D10" s="243" t="s">
        <v>349</v>
      </c>
      <c r="E10" s="243" t="s">
        <v>516</v>
      </c>
      <c r="F10" s="243" t="s">
        <v>517</v>
      </c>
      <c r="G10" s="243" t="s">
        <v>518</v>
      </c>
      <c r="H10" s="621"/>
    </row>
    <row r="11" spans="2:9" ht="15" customHeight="1">
      <c r="B11" s="616" t="s">
        <v>495</v>
      </c>
      <c r="C11" s="616"/>
      <c r="D11" s="616"/>
      <c r="E11" s="616"/>
      <c r="F11" s="616"/>
      <c r="G11" s="616"/>
      <c r="H11" s="616"/>
    </row>
    <row r="12" spans="2:9">
      <c r="B12" s="92">
        <v>1</v>
      </c>
      <c r="C12" s="18" t="s">
        <v>484</v>
      </c>
      <c r="D12" s="139">
        <v>0</v>
      </c>
      <c r="E12" s="139">
        <v>0</v>
      </c>
      <c r="F12" s="139">
        <v>0</v>
      </c>
      <c r="G12" s="139">
        <v>5949588085009.6748</v>
      </c>
      <c r="H12" s="139">
        <v>5949588085009.6748</v>
      </c>
      <c r="I12" s="24"/>
    </row>
    <row r="13" spans="2:9">
      <c r="B13" s="92">
        <v>2</v>
      </c>
      <c r="C13" s="140" t="s">
        <v>113</v>
      </c>
      <c r="D13" s="139">
        <v>0</v>
      </c>
      <c r="E13" s="139">
        <v>0</v>
      </c>
      <c r="F13" s="139">
        <v>0</v>
      </c>
      <c r="G13" s="139">
        <v>5949588085009.6748</v>
      </c>
      <c r="H13" s="139">
        <v>5949588085009.6748</v>
      </c>
    </row>
    <row r="14" spans="2:9">
      <c r="B14" s="92">
        <v>3</v>
      </c>
      <c r="C14" s="140" t="s">
        <v>485</v>
      </c>
      <c r="D14" s="175"/>
      <c r="E14" s="139">
        <v>0</v>
      </c>
      <c r="F14" s="139">
        <v>0</v>
      </c>
      <c r="G14" s="139">
        <v>0</v>
      </c>
      <c r="H14" s="139">
        <v>0</v>
      </c>
      <c r="I14" s="24"/>
    </row>
    <row r="15" spans="2:9">
      <c r="B15" s="92">
        <v>4</v>
      </c>
      <c r="C15" s="18" t="s">
        <v>486</v>
      </c>
      <c r="D15" s="176"/>
      <c r="E15" s="139">
        <v>22026293578317.934</v>
      </c>
      <c r="F15" s="139">
        <v>426006899039.92932</v>
      </c>
      <c r="G15" s="139">
        <v>309599064497.88947</v>
      </c>
      <c r="H15" s="139">
        <v>21360887311706.5</v>
      </c>
    </row>
    <row r="16" spans="2:9">
      <c r="B16" s="92">
        <v>5</v>
      </c>
      <c r="C16" s="140" t="s">
        <v>451</v>
      </c>
      <c r="D16" s="176"/>
      <c r="E16" s="139">
        <v>16675564986776.496</v>
      </c>
      <c r="F16" s="139">
        <v>208791364954.1676</v>
      </c>
      <c r="G16" s="139">
        <v>200133714298.96207</v>
      </c>
      <c r="H16" s="139">
        <v>16240272248443.092</v>
      </c>
    </row>
    <row r="17" spans="2:8">
      <c r="B17" s="92">
        <v>6</v>
      </c>
      <c r="C17" s="140" t="s">
        <v>452</v>
      </c>
      <c r="D17" s="176"/>
      <c r="E17" s="139">
        <v>5350728591541.4365</v>
      </c>
      <c r="F17" s="139">
        <v>217215534085.76175</v>
      </c>
      <c r="G17" s="139">
        <v>109465350198.9274</v>
      </c>
      <c r="H17" s="139">
        <v>5120615063263.4063</v>
      </c>
    </row>
    <row r="18" spans="2:8">
      <c r="B18" s="92">
        <v>7</v>
      </c>
      <c r="C18" s="18" t="s">
        <v>487</v>
      </c>
      <c r="D18" s="176"/>
      <c r="E18" s="139">
        <v>12183036431862.334</v>
      </c>
      <c r="F18" s="139">
        <v>465065826277.27936</v>
      </c>
      <c r="G18" s="139">
        <v>4256512288387.2637</v>
      </c>
      <c r="H18" s="139">
        <v>9714875101457.6016</v>
      </c>
    </row>
    <row r="19" spans="2:8">
      <c r="B19" s="92">
        <v>8</v>
      </c>
      <c r="C19" s="140" t="s">
        <v>488</v>
      </c>
      <c r="D19" s="176"/>
      <c r="E19" s="139">
        <v>364205486872.39948</v>
      </c>
      <c r="F19" s="139">
        <v>0</v>
      </c>
      <c r="G19" s="139">
        <v>0</v>
      </c>
      <c r="H19" s="139">
        <v>182102743436.19974</v>
      </c>
    </row>
    <row r="20" spans="2:8">
      <c r="B20" s="92">
        <v>9</v>
      </c>
      <c r="C20" s="140" t="s">
        <v>489</v>
      </c>
      <c r="D20" s="176"/>
      <c r="E20" s="139">
        <v>11818830944989.934</v>
      </c>
      <c r="F20" s="139">
        <v>465065826277.27936</v>
      </c>
      <c r="G20" s="139">
        <v>4256512288387.2637</v>
      </c>
      <c r="H20" s="139">
        <v>9532772358021.4023</v>
      </c>
    </row>
    <row r="21" spans="2:8">
      <c r="B21" s="92">
        <v>10</v>
      </c>
      <c r="C21" s="18" t="s">
        <v>490</v>
      </c>
      <c r="D21" s="177"/>
      <c r="E21" s="139">
        <v>11218621953</v>
      </c>
      <c r="F21" s="139">
        <v>0</v>
      </c>
      <c r="G21" s="139">
        <v>0</v>
      </c>
      <c r="H21" s="139">
        <v>0</v>
      </c>
    </row>
    <row r="22" spans="2:8">
      <c r="B22" s="92">
        <v>11</v>
      </c>
      <c r="C22" s="18" t="s">
        <v>491</v>
      </c>
      <c r="D22" s="139">
        <v>0</v>
      </c>
      <c r="E22" s="139">
        <v>1039343655390.6941</v>
      </c>
      <c r="F22" s="139">
        <v>0</v>
      </c>
      <c r="G22" s="139">
        <v>0</v>
      </c>
      <c r="H22" s="139">
        <v>0</v>
      </c>
    </row>
    <row r="23" spans="2:8">
      <c r="B23" s="92">
        <v>12</v>
      </c>
      <c r="C23" s="140" t="s">
        <v>492</v>
      </c>
      <c r="D23" s="139">
        <v>0</v>
      </c>
      <c r="E23" s="178"/>
      <c r="F23" s="179"/>
      <c r="G23" s="179"/>
      <c r="H23" s="180"/>
    </row>
    <row r="24" spans="2:8" ht="27.75" customHeight="1">
      <c r="B24" s="92">
        <v>13</v>
      </c>
      <c r="C24" s="141" t="s">
        <v>493</v>
      </c>
      <c r="D24" s="145"/>
      <c r="E24" s="139">
        <v>1039343655390.6941</v>
      </c>
      <c r="F24" s="139">
        <v>0</v>
      </c>
      <c r="G24" s="139">
        <v>0</v>
      </c>
      <c r="H24" s="139">
        <v>0</v>
      </c>
    </row>
    <row r="25" spans="2:8">
      <c r="B25" s="106">
        <v>14</v>
      </c>
      <c r="C25" s="146" t="s">
        <v>494</v>
      </c>
      <c r="D25" s="148"/>
      <c r="E25" s="148"/>
      <c r="F25" s="148"/>
      <c r="G25" s="148"/>
      <c r="H25" s="147">
        <v>37025350498173.781</v>
      </c>
    </row>
    <row r="26" spans="2:8">
      <c r="B26" s="617" t="s">
        <v>496</v>
      </c>
      <c r="C26" s="617"/>
      <c r="D26" s="617"/>
      <c r="E26" s="617"/>
      <c r="F26" s="617"/>
      <c r="G26" s="617"/>
      <c r="H26" s="617"/>
    </row>
    <row r="27" spans="2:8">
      <c r="B27" s="92">
        <v>15</v>
      </c>
      <c r="C27" s="18" t="s">
        <v>449</v>
      </c>
      <c r="D27" s="175"/>
      <c r="E27" s="145"/>
      <c r="F27" s="145"/>
      <c r="G27" s="145"/>
      <c r="H27" s="139">
        <v>448241586090.29376</v>
      </c>
    </row>
    <row r="28" spans="2:8">
      <c r="B28" s="92" t="s">
        <v>9</v>
      </c>
      <c r="C28" s="22" t="s">
        <v>497</v>
      </c>
      <c r="D28" s="176"/>
      <c r="E28" s="139">
        <v>0</v>
      </c>
      <c r="F28" s="139">
        <v>0</v>
      </c>
      <c r="G28" s="139">
        <v>0</v>
      </c>
      <c r="H28" s="139">
        <v>0</v>
      </c>
    </row>
    <row r="29" spans="2:8">
      <c r="B29" s="92">
        <v>16</v>
      </c>
      <c r="C29" s="18" t="s">
        <v>498</v>
      </c>
      <c r="D29" s="176"/>
      <c r="E29" s="139">
        <v>32263266123.930599</v>
      </c>
      <c r="F29" s="139">
        <v>0</v>
      </c>
      <c r="G29" s="139">
        <v>0</v>
      </c>
      <c r="H29" s="139">
        <v>16131633061.9653</v>
      </c>
    </row>
    <row r="30" spans="2:8">
      <c r="B30" s="92">
        <v>17</v>
      </c>
      <c r="C30" s="18" t="s">
        <v>499</v>
      </c>
      <c r="D30" s="176"/>
      <c r="E30" s="139">
        <v>5427598048584.7568</v>
      </c>
      <c r="F30" s="139">
        <v>2547991625204.3408</v>
      </c>
      <c r="G30" s="139">
        <v>19551705274854.063</v>
      </c>
      <c r="H30" s="139">
        <v>19524742021863.445</v>
      </c>
    </row>
    <row r="31" spans="2:8" ht="27.75" customHeight="1">
      <c r="B31" s="92">
        <v>18</v>
      </c>
      <c r="C31" s="141" t="s">
        <v>500</v>
      </c>
      <c r="D31" s="176"/>
      <c r="E31" s="139">
        <v>7825940000</v>
      </c>
      <c r="F31" s="139">
        <v>15014672460.570499</v>
      </c>
      <c r="G31" s="139">
        <v>20415340921.170494</v>
      </c>
      <c r="H31" s="139">
        <v>28705271151.455742</v>
      </c>
    </row>
    <row r="32" spans="2:8" ht="39.75" customHeight="1">
      <c r="B32" s="92">
        <v>19</v>
      </c>
      <c r="C32" s="141" t="s">
        <v>501</v>
      </c>
      <c r="D32" s="176"/>
      <c r="E32" s="139">
        <v>0</v>
      </c>
      <c r="F32" s="139">
        <v>0</v>
      </c>
      <c r="G32" s="139">
        <v>28169543035.2714</v>
      </c>
      <c r="H32" s="139">
        <v>28169543035.2714</v>
      </c>
    </row>
    <row r="33" spans="2:8" ht="31.5" customHeight="1">
      <c r="B33" s="92">
        <v>20</v>
      </c>
      <c r="C33" s="141" t="s">
        <v>502</v>
      </c>
      <c r="D33" s="176"/>
      <c r="E33" s="139">
        <v>4127335754629.791</v>
      </c>
      <c r="F33" s="139">
        <v>2212307727809.4351</v>
      </c>
      <c r="G33" s="139">
        <v>11908040972036.477</v>
      </c>
      <c r="H33" s="139">
        <v>17941759530594.844</v>
      </c>
    </row>
    <row r="34" spans="2:8" ht="26.25" customHeight="1">
      <c r="B34" s="92">
        <v>21</v>
      </c>
      <c r="C34" s="142" t="s">
        <v>503</v>
      </c>
      <c r="D34" s="176"/>
      <c r="E34" s="139">
        <v>266335443219.76477</v>
      </c>
      <c r="F34" s="139">
        <v>190424057669.92175</v>
      </c>
      <c r="G34" s="139">
        <v>4980273544225.4287</v>
      </c>
      <c r="H34" s="139">
        <v>3469475772551.022</v>
      </c>
    </row>
    <row r="35" spans="2:8">
      <c r="B35" s="92">
        <v>22</v>
      </c>
      <c r="C35" s="143" t="s">
        <v>504</v>
      </c>
      <c r="D35" s="176"/>
      <c r="E35" s="139">
        <v>205082234986.2861</v>
      </c>
      <c r="F35" s="139">
        <v>171272739805.42145</v>
      </c>
      <c r="G35" s="139">
        <v>6296215994925.4404</v>
      </c>
      <c r="H35" s="139">
        <v>0</v>
      </c>
    </row>
    <row r="36" spans="2:8" ht="21.5">
      <c r="B36" s="92">
        <v>23</v>
      </c>
      <c r="C36" s="144" t="s">
        <v>503</v>
      </c>
      <c r="D36" s="176"/>
      <c r="E36" s="139">
        <v>152540914901.32327</v>
      </c>
      <c r="F36" s="139">
        <v>131639512634.08499</v>
      </c>
      <c r="G36" s="139">
        <v>4466444346607.998</v>
      </c>
      <c r="H36" s="139">
        <v>0</v>
      </c>
    </row>
    <row r="37" spans="2:8" ht="20">
      <c r="B37" s="92">
        <v>24</v>
      </c>
      <c r="C37" s="121" t="s">
        <v>505</v>
      </c>
      <c r="D37" s="176"/>
      <c r="E37" s="139">
        <v>1087354118968.6793</v>
      </c>
      <c r="F37" s="139">
        <v>149396485128.91418</v>
      </c>
      <c r="G37" s="139">
        <v>1298863423935.7031</v>
      </c>
      <c r="H37" s="139">
        <v>1526107677081.875</v>
      </c>
    </row>
    <row r="38" spans="2:8">
      <c r="B38" s="92">
        <v>25</v>
      </c>
      <c r="C38" s="18" t="s">
        <v>506</v>
      </c>
      <c r="D38" s="177"/>
      <c r="E38" s="139">
        <v>0</v>
      </c>
      <c r="F38" s="139">
        <v>0</v>
      </c>
      <c r="G38" s="139">
        <v>0</v>
      </c>
      <c r="H38" s="139">
        <v>0</v>
      </c>
    </row>
    <row r="39" spans="2:8">
      <c r="B39" s="92">
        <v>26</v>
      </c>
      <c r="C39" s="18" t="s">
        <v>507</v>
      </c>
      <c r="D39" s="139">
        <v>0</v>
      </c>
      <c r="E39" s="139">
        <v>994714936355.62769</v>
      </c>
      <c r="F39" s="139">
        <v>121969123664.83165</v>
      </c>
      <c r="G39" s="139">
        <v>3514800057831.2524</v>
      </c>
      <c r="H39" s="139">
        <v>3976317048231.3379</v>
      </c>
    </row>
    <row r="40" spans="2:8">
      <c r="B40" s="92">
        <v>27</v>
      </c>
      <c r="C40" s="149" t="s">
        <v>508</v>
      </c>
      <c r="D40" s="145"/>
      <c r="E40" s="145"/>
      <c r="F40" s="145"/>
      <c r="G40" s="139">
        <v>0</v>
      </c>
      <c r="H40" s="139">
        <v>0</v>
      </c>
    </row>
    <row r="41" spans="2:8" ht="21.5">
      <c r="B41" s="92">
        <v>28</v>
      </c>
      <c r="C41" s="141" t="s">
        <v>509</v>
      </c>
      <c r="D41" s="145"/>
      <c r="E41" s="87">
        <v>55872516184</v>
      </c>
      <c r="F41" s="87">
        <v>0</v>
      </c>
      <c r="G41" s="87">
        <v>0</v>
      </c>
      <c r="H41" s="139">
        <v>47491638756.400002</v>
      </c>
    </row>
    <row r="42" spans="2:8">
      <c r="B42" s="92">
        <v>29</v>
      </c>
      <c r="C42" s="140" t="s">
        <v>510</v>
      </c>
      <c r="D42" s="145"/>
      <c r="E42" s="87">
        <v>159582436089.14001</v>
      </c>
      <c r="F42" s="87">
        <v>0</v>
      </c>
      <c r="G42" s="87">
        <v>0</v>
      </c>
      <c r="H42" s="139">
        <v>159582436089.14001</v>
      </c>
    </row>
    <row r="43" spans="2:8">
      <c r="B43" s="92">
        <v>30</v>
      </c>
      <c r="C43" s="140" t="s">
        <v>511</v>
      </c>
      <c r="D43" s="145"/>
      <c r="E43" s="87">
        <v>267187041390</v>
      </c>
      <c r="F43" s="87">
        <v>0</v>
      </c>
      <c r="G43" s="87">
        <v>0</v>
      </c>
      <c r="H43" s="139">
        <v>13359352069.5</v>
      </c>
    </row>
    <row r="44" spans="2:8">
      <c r="B44" s="92">
        <v>31</v>
      </c>
      <c r="C44" s="140" t="s">
        <v>512</v>
      </c>
      <c r="D44" s="145"/>
      <c r="E44" s="139">
        <v>512072942692.48773</v>
      </c>
      <c r="F44" s="139">
        <v>121969123664.83165</v>
      </c>
      <c r="G44" s="139">
        <v>3514800057831.2524</v>
      </c>
      <c r="H44" s="139">
        <v>3755883621316.2979</v>
      </c>
    </row>
    <row r="45" spans="2:8">
      <c r="B45" s="92">
        <v>32</v>
      </c>
      <c r="C45" s="18" t="s">
        <v>513</v>
      </c>
      <c r="D45" s="145"/>
      <c r="E45" s="139">
        <v>6204686970126.3545</v>
      </c>
      <c r="F45" s="139">
        <v>186716113152.96063</v>
      </c>
      <c r="G45" s="139">
        <v>1122034737870.1189</v>
      </c>
      <c r="H45" s="139">
        <v>543838032238.27283</v>
      </c>
    </row>
    <row r="46" spans="2:8">
      <c r="B46" s="92">
        <v>33</v>
      </c>
      <c r="C46" s="14" t="s">
        <v>514</v>
      </c>
      <c r="D46" s="145"/>
      <c r="E46" s="151"/>
      <c r="F46" s="151"/>
      <c r="G46" s="151"/>
      <c r="H46" s="127">
        <v>24509270321485.313</v>
      </c>
    </row>
    <row r="47" spans="2:8" ht="15" thickBot="1">
      <c r="B47" s="103">
        <v>34</v>
      </c>
      <c r="C47" s="128" t="s">
        <v>515</v>
      </c>
      <c r="D47" s="150"/>
      <c r="E47" s="152"/>
      <c r="F47" s="152"/>
      <c r="G47" s="152"/>
      <c r="H47" s="129">
        <v>1.5106671888847145</v>
      </c>
    </row>
  </sheetData>
  <sheetProtection algorithmName="SHA-512" hashValue="fMl+UGJ7XM/+y+u8KYbpHEsZwwlzVk23rC55cOzCky+TwxL0mVQBec7kk9VJpuv2xfQ7GM6FaDuG4+JQ2CKfYQ==" saltValue="5oc5K8W+96dyY216GSq0Kg==" spinCount="100000" sheet="1" objects="1" scenarios="1"/>
  <mergeCells count="7">
    <mergeCell ref="B11:H11"/>
    <mergeCell ref="B26:H26"/>
    <mergeCell ref="B6:D6"/>
    <mergeCell ref="D9:G9"/>
    <mergeCell ref="C8:H8"/>
    <mergeCell ref="B9:C10"/>
    <mergeCell ref="H9:H10"/>
  </mergeCells>
  <hyperlinks>
    <hyperlink ref="B2" location="Tartalom!A1" display="Back to contents page" xr:uid="{00000000-0004-0000-1200-000000000000}"/>
    <hyperlink ref="B2:D2" location="CONTENTS!A1" display="Back to contents page" xr:uid="{00000000-0004-0000-1200-000001000000}"/>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B97509-A751-43B5-964B-5FF2CEDA547C}">
  <sheetPr>
    <tabColor rgb="FF92D050"/>
  </sheetPr>
  <dimension ref="A1"/>
  <sheetViews>
    <sheetView showGridLines="0" workbookViewId="0">
      <selection activeCell="C2" sqref="C2"/>
    </sheetView>
  </sheetViews>
  <sheetFormatPr defaultRowHeight="14.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9" tint="0.79998168889431442"/>
  </sheetPr>
  <dimension ref="B1:R34"/>
  <sheetViews>
    <sheetView showGridLines="0" zoomScale="70" zoomScaleNormal="70" workbookViewId="0"/>
  </sheetViews>
  <sheetFormatPr defaultRowHeight="14.5"/>
  <cols>
    <col min="1" max="1" width="4.453125" customWidth="1"/>
    <col min="2" max="2" width="6.81640625" customWidth="1"/>
    <col min="3" max="3" width="28" customWidth="1"/>
    <col min="4" max="4" width="21.1796875" customWidth="1"/>
    <col min="5" max="5" width="16.453125" customWidth="1"/>
    <col min="6" max="6" width="15" customWidth="1"/>
    <col min="7" max="7" width="21.1796875" customWidth="1"/>
    <col min="8" max="8" width="15" customWidth="1"/>
    <col min="9" max="9" width="14.1796875" bestFit="1" customWidth="1"/>
    <col min="10" max="10" width="9.1796875" customWidth="1"/>
    <col min="11" max="12" width="14.1796875" bestFit="1" customWidth="1"/>
    <col min="13" max="13" width="9.1796875" customWidth="1"/>
    <col min="14" max="15" width="14.1796875" bestFit="1" customWidth="1"/>
    <col min="16" max="16" width="13" customWidth="1"/>
    <col min="17" max="17" width="12.7265625" customWidth="1"/>
    <col min="18" max="18" width="11.453125" customWidth="1"/>
  </cols>
  <sheetData>
    <row r="1" spans="2:18" ht="12.75" customHeight="1"/>
    <row r="2" spans="2:18">
      <c r="B2" s="154" t="s">
        <v>0</v>
      </c>
      <c r="C2" s="30"/>
      <c r="D2" s="30"/>
    </row>
    <row r="3" spans="2:18">
      <c r="B3" s="1"/>
      <c r="C3" s="1"/>
      <c r="D3" s="1"/>
    </row>
    <row r="4" spans="2:18" ht="15.5">
      <c r="B4" s="12" t="s">
        <v>532</v>
      </c>
      <c r="C4" s="2"/>
      <c r="D4" s="2"/>
    </row>
    <row r="5" spans="2:18" ht="2.15" customHeight="1">
      <c r="B5" s="1"/>
      <c r="C5" s="1"/>
      <c r="D5" s="1"/>
    </row>
    <row r="6" spans="2:18" ht="2.15" customHeight="1">
      <c r="B6" s="582"/>
      <c r="C6" s="582"/>
      <c r="D6" s="582"/>
    </row>
    <row r="7" spans="2:18" ht="2.15" customHeight="1">
      <c r="B7" s="3"/>
      <c r="C7" s="4"/>
      <c r="D7" s="4"/>
    </row>
    <row r="8" spans="2:18" ht="15" thickBot="1">
      <c r="B8" s="19"/>
      <c r="C8" s="588" t="str">
        <f>+Contents!B3</f>
        <v>30.06.2026</v>
      </c>
      <c r="D8" s="588"/>
      <c r="E8" s="588"/>
      <c r="F8" s="588"/>
      <c r="G8" s="588"/>
      <c r="H8" s="588"/>
      <c r="I8" s="588"/>
      <c r="J8" s="588"/>
      <c r="K8" s="588"/>
      <c r="L8" s="588"/>
      <c r="M8" s="588"/>
      <c r="N8" s="588"/>
      <c r="O8" s="588"/>
      <c r="P8" s="588"/>
      <c r="Q8" s="588"/>
      <c r="R8" s="588"/>
    </row>
    <row r="9" spans="2:18" ht="32.25" customHeight="1" thickBot="1">
      <c r="C9" s="594" t="s">
        <v>127</v>
      </c>
      <c r="D9" s="623" t="s">
        <v>544</v>
      </c>
      <c r="E9" s="623"/>
      <c r="F9" s="623"/>
      <c r="G9" s="623"/>
      <c r="H9" s="623"/>
      <c r="I9" s="623"/>
      <c r="J9" s="623" t="s">
        <v>527</v>
      </c>
      <c r="K9" s="623"/>
      <c r="L9" s="623"/>
      <c r="M9" s="623"/>
      <c r="N9" s="623"/>
      <c r="O9" s="623"/>
      <c r="P9" s="597" t="s">
        <v>529</v>
      </c>
      <c r="Q9" s="623" t="s">
        <v>530</v>
      </c>
      <c r="R9" s="623"/>
    </row>
    <row r="10" spans="2:18" ht="34.5" customHeight="1" thickBot="1">
      <c r="C10" s="627"/>
      <c r="D10" s="624" t="s">
        <v>522</v>
      </c>
      <c r="E10" s="624"/>
      <c r="F10" s="625"/>
      <c r="G10" s="626" t="s">
        <v>523</v>
      </c>
      <c r="H10" s="624"/>
      <c r="I10" s="625"/>
      <c r="J10" s="626" t="s">
        <v>526</v>
      </c>
      <c r="K10" s="624"/>
      <c r="L10" s="625"/>
      <c r="M10" s="624" t="s">
        <v>528</v>
      </c>
      <c r="N10" s="624"/>
      <c r="O10" s="624"/>
      <c r="P10" s="622"/>
      <c r="Q10" s="597" t="s">
        <v>531</v>
      </c>
      <c r="R10" s="597" t="s">
        <v>545</v>
      </c>
    </row>
    <row r="11" spans="2:18" ht="15" customHeight="1" thickBot="1">
      <c r="C11" s="595"/>
      <c r="D11" s="162"/>
      <c r="E11" s="55" t="s">
        <v>524</v>
      </c>
      <c r="F11" s="166" t="s">
        <v>525</v>
      </c>
      <c r="G11" s="170"/>
      <c r="H11" s="55" t="s">
        <v>524</v>
      </c>
      <c r="I11" s="166" t="s">
        <v>525</v>
      </c>
      <c r="J11" s="174"/>
      <c r="K11" s="55" t="s">
        <v>524</v>
      </c>
      <c r="L11" s="166" t="s">
        <v>525</v>
      </c>
      <c r="M11" s="55"/>
      <c r="N11" s="55" t="s">
        <v>524</v>
      </c>
      <c r="O11" s="55" t="s">
        <v>525</v>
      </c>
      <c r="P11" s="598"/>
      <c r="Q11" s="598"/>
      <c r="R11" s="598"/>
    </row>
    <row r="12" spans="2:18" ht="21">
      <c r="C12" s="160" t="s">
        <v>1083</v>
      </c>
      <c r="D12" s="163">
        <v>5596053.1946379999</v>
      </c>
      <c r="E12" s="163">
        <v>5595909.6040829998</v>
      </c>
      <c r="F12" s="167">
        <v>143.59055499999999</v>
      </c>
      <c r="G12" s="171">
        <v>14.710174</v>
      </c>
      <c r="H12" s="163">
        <v>14.710174</v>
      </c>
      <c r="I12" s="167">
        <v>0</v>
      </c>
      <c r="J12" s="171">
        <v>-4003.2416250000001</v>
      </c>
      <c r="K12" s="163">
        <v>-4001.875325</v>
      </c>
      <c r="L12" s="167">
        <v>-1.3663000000000001</v>
      </c>
      <c r="M12" s="163">
        <v>-2.4937939999999998</v>
      </c>
      <c r="N12" s="163">
        <v>-2.4937939999999998</v>
      </c>
      <c r="O12" s="163">
        <v>0</v>
      </c>
      <c r="P12" s="163"/>
      <c r="Q12" s="163">
        <v>14979.468878</v>
      </c>
      <c r="R12" s="163">
        <v>0</v>
      </c>
    </row>
    <row r="13" spans="2:18">
      <c r="C13" s="161" t="s">
        <v>534</v>
      </c>
      <c r="D13" s="164">
        <v>28366663.298903</v>
      </c>
      <c r="E13" s="164">
        <v>23602634.068291999</v>
      </c>
      <c r="F13" s="168">
        <v>2356243.543447</v>
      </c>
      <c r="G13" s="172">
        <v>900893.47765599994</v>
      </c>
      <c r="H13" s="164">
        <v>6802.3989529999999</v>
      </c>
      <c r="I13" s="168">
        <v>785270.82433099998</v>
      </c>
      <c r="J13" s="172">
        <v>-449052.20555999997</v>
      </c>
      <c r="K13" s="164">
        <v>-203162.76868499999</v>
      </c>
      <c r="L13" s="168">
        <v>-245682.40850200001</v>
      </c>
      <c r="M13" s="164">
        <v>-567884.02545099996</v>
      </c>
      <c r="N13" s="164">
        <v>-5634.9564490000002</v>
      </c>
      <c r="O13" s="164">
        <v>-521685.17142099998</v>
      </c>
      <c r="P13" s="164">
        <v>-168853.04436100001</v>
      </c>
      <c r="Q13" s="164">
        <v>14096183.872105001</v>
      </c>
      <c r="R13" s="164">
        <v>194430.05315600001</v>
      </c>
    </row>
    <row r="14" spans="2:18">
      <c r="C14" s="155" t="s">
        <v>535</v>
      </c>
      <c r="D14" s="164">
        <v>170233.84405499999</v>
      </c>
      <c r="E14" s="164">
        <v>170233.84405499999</v>
      </c>
      <c r="F14" s="168">
        <v>0</v>
      </c>
      <c r="G14" s="172">
        <v>3.6486999999999999E-2</v>
      </c>
      <c r="H14" s="164">
        <v>0</v>
      </c>
      <c r="I14" s="168">
        <v>3.6486999999999999E-2</v>
      </c>
      <c r="J14" s="172">
        <v>-6.182E-3</v>
      </c>
      <c r="K14" s="164">
        <v>-6.182E-3</v>
      </c>
      <c r="L14" s="168">
        <v>0</v>
      </c>
      <c r="M14" s="164">
        <v>0</v>
      </c>
      <c r="N14" s="164">
        <v>0</v>
      </c>
      <c r="O14" s="164">
        <v>0</v>
      </c>
      <c r="P14" s="164">
        <v>0</v>
      </c>
      <c r="Q14" s="164">
        <v>66789.320399999997</v>
      </c>
      <c r="R14" s="164">
        <v>0</v>
      </c>
    </row>
    <row r="15" spans="2:18">
      <c r="C15" s="155" t="s">
        <v>536</v>
      </c>
      <c r="D15" s="164">
        <v>702343.36032400001</v>
      </c>
      <c r="E15" s="164">
        <v>619978.76396200003</v>
      </c>
      <c r="F15" s="168">
        <v>67942.634535999998</v>
      </c>
      <c r="G15" s="172">
        <v>742.93174799999997</v>
      </c>
      <c r="H15" s="164">
        <v>1.3545419999999999</v>
      </c>
      <c r="I15" s="168">
        <v>741.57720600000005</v>
      </c>
      <c r="J15" s="172">
        <v>-5724.2949989999997</v>
      </c>
      <c r="K15" s="164">
        <v>-2839.227453</v>
      </c>
      <c r="L15" s="168">
        <v>-2885.0675460000002</v>
      </c>
      <c r="M15" s="164">
        <v>-439.53980300000001</v>
      </c>
      <c r="N15" s="164">
        <v>-1.204393</v>
      </c>
      <c r="O15" s="164">
        <v>-438.33541000000002</v>
      </c>
      <c r="P15" s="164">
        <v>-15.395035999999999</v>
      </c>
      <c r="Q15" s="164">
        <v>212943.26311699999</v>
      </c>
      <c r="R15" s="164">
        <v>0</v>
      </c>
    </row>
    <row r="16" spans="2:18">
      <c r="C16" s="155" t="s">
        <v>537</v>
      </c>
      <c r="D16" s="164">
        <v>1014117.222661</v>
      </c>
      <c r="E16" s="164">
        <v>1010621.610505</v>
      </c>
      <c r="F16" s="168">
        <v>3495.6121560000001</v>
      </c>
      <c r="G16" s="172">
        <v>1749.1180099999999</v>
      </c>
      <c r="H16" s="164">
        <v>830.01360399999999</v>
      </c>
      <c r="I16" s="168">
        <v>919.10440600000004</v>
      </c>
      <c r="J16" s="172">
        <v>-4561.7162310000003</v>
      </c>
      <c r="K16" s="164">
        <v>-4480.2315939999999</v>
      </c>
      <c r="L16" s="168">
        <v>-81.484637000000006</v>
      </c>
      <c r="M16" s="164">
        <v>-918.86281899999994</v>
      </c>
      <c r="N16" s="164">
        <v>-6.4045949999999996</v>
      </c>
      <c r="O16" s="164">
        <v>-912.45822399999997</v>
      </c>
      <c r="P16" s="164">
        <v>0</v>
      </c>
      <c r="Q16" s="164">
        <v>327143.51597200002</v>
      </c>
      <c r="R16" s="164">
        <v>0</v>
      </c>
    </row>
    <row r="17" spans="3:18">
      <c r="C17" s="155" t="s">
        <v>538</v>
      </c>
      <c r="D17" s="164">
        <v>580577.54541699996</v>
      </c>
      <c r="E17" s="164">
        <v>525382.70978399995</v>
      </c>
      <c r="F17" s="168">
        <v>55194.835633000002</v>
      </c>
      <c r="G17" s="172">
        <v>5858.2029469999998</v>
      </c>
      <c r="H17" s="164">
        <v>2270.2096769999998</v>
      </c>
      <c r="I17" s="168">
        <v>3031.388625</v>
      </c>
      <c r="J17" s="172">
        <v>-6768.341383</v>
      </c>
      <c r="K17" s="164">
        <v>-3345.0354809999999</v>
      </c>
      <c r="L17" s="168">
        <v>-3423.3059020000001</v>
      </c>
      <c r="M17" s="164">
        <v>-3414.6383900000001</v>
      </c>
      <c r="N17" s="164">
        <v>-1994.4843169999999</v>
      </c>
      <c r="O17" s="164">
        <v>-863.54942800000003</v>
      </c>
      <c r="P17" s="164">
        <v>-96.210965999999999</v>
      </c>
      <c r="Q17" s="164">
        <v>167298.22977199999</v>
      </c>
      <c r="R17" s="164">
        <v>0</v>
      </c>
    </row>
    <row r="18" spans="3:18">
      <c r="C18" s="155" t="s">
        <v>539</v>
      </c>
      <c r="D18" s="164">
        <v>9869352.9331630003</v>
      </c>
      <c r="E18" s="164">
        <v>8744421.2800249998</v>
      </c>
      <c r="F18" s="168">
        <v>1119764.3466099999</v>
      </c>
      <c r="G18" s="172">
        <v>348286.59655199997</v>
      </c>
      <c r="H18" s="164">
        <v>499.95079700000002</v>
      </c>
      <c r="I18" s="168">
        <v>287921.324074</v>
      </c>
      <c r="J18" s="172">
        <v>-151469.86931800001</v>
      </c>
      <c r="K18" s="164">
        <v>-70769.750031999996</v>
      </c>
      <c r="L18" s="168">
        <v>-80668.240344999998</v>
      </c>
      <c r="M18" s="164">
        <v>-174842.051855</v>
      </c>
      <c r="N18" s="164">
        <v>-496.46068200000002</v>
      </c>
      <c r="O18" s="164">
        <v>-161672.770904</v>
      </c>
      <c r="P18" s="164">
        <v>-37260.732091999998</v>
      </c>
      <c r="Q18" s="164">
        <v>4658122.956371</v>
      </c>
      <c r="R18" s="164">
        <v>125300.98511199999</v>
      </c>
    </row>
    <row r="19" spans="3:18">
      <c r="C19" s="158" t="s">
        <v>540</v>
      </c>
      <c r="D19" s="164">
        <v>4151173.925849</v>
      </c>
      <c r="E19" s="164">
        <v>3578951.865456</v>
      </c>
      <c r="F19" s="168">
        <v>570548.85063700005</v>
      </c>
      <c r="G19" s="172">
        <v>147886.40966100001</v>
      </c>
      <c r="H19" s="164">
        <v>66.453747000000007</v>
      </c>
      <c r="I19" s="168">
        <v>142070.51303900001</v>
      </c>
      <c r="J19" s="172">
        <v>-59448.584411999997</v>
      </c>
      <c r="K19" s="164">
        <v>-26095.446036000001</v>
      </c>
      <c r="L19" s="168">
        <v>-33343.582794000002</v>
      </c>
      <c r="M19" s="164">
        <v>-83272.980528</v>
      </c>
      <c r="N19" s="164">
        <v>-64.888806000000002</v>
      </c>
      <c r="O19" s="164">
        <v>-80546.860136999996</v>
      </c>
      <c r="P19" s="164">
        <v>-29529.69801</v>
      </c>
      <c r="Q19" s="164">
        <v>2444609.7756400001</v>
      </c>
      <c r="R19" s="164">
        <v>49436.953139999998</v>
      </c>
    </row>
    <row r="20" spans="3:18">
      <c r="C20" s="155" t="s">
        <v>541</v>
      </c>
      <c r="D20" s="164">
        <v>16030038.393283</v>
      </c>
      <c r="E20" s="164">
        <v>12531995.859960999</v>
      </c>
      <c r="F20" s="168">
        <v>1109846.114512</v>
      </c>
      <c r="G20" s="172">
        <v>544256.59191199997</v>
      </c>
      <c r="H20" s="164">
        <v>3200.8703329999998</v>
      </c>
      <c r="I20" s="168">
        <v>492657.39353300002</v>
      </c>
      <c r="J20" s="172">
        <v>-280527.97744699998</v>
      </c>
      <c r="K20" s="164">
        <v>-121728.517943</v>
      </c>
      <c r="L20" s="168">
        <v>-158624.31007199999</v>
      </c>
      <c r="M20" s="164">
        <v>-388268.93258399999</v>
      </c>
      <c r="N20" s="164">
        <v>-3136.402462</v>
      </c>
      <c r="O20" s="164">
        <v>-357798.057455</v>
      </c>
      <c r="P20" s="164">
        <v>-131480.706267</v>
      </c>
      <c r="Q20" s="164">
        <v>8663886.5864729993</v>
      </c>
      <c r="R20" s="164">
        <v>69129.068044</v>
      </c>
    </row>
    <row r="21" spans="3:18">
      <c r="C21" s="161" t="s">
        <v>542</v>
      </c>
      <c r="D21" s="164">
        <v>10286921.589148</v>
      </c>
      <c r="E21" s="164">
        <v>10205430.929795999</v>
      </c>
      <c r="F21" s="168">
        <v>80515.146521000002</v>
      </c>
      <c r="G21" s="172">
        <v>81340.144998000003</v>
      </c>
      <c r="H21" s="164">
        <v>0</v>
      </c>
      <c r="I21" s="168">
        <v>81340.144998000003</v>
      </c>
      <c r="J21" s="172">
        <v>-28063.130194000001</v>
      </c>
      <c r="K21" s="164">
        <v>-23878.314398999999</v>
      </c>
      <c r="L21" s="168">
        <v>-4184.8157950000004</v>
      </c>
      <c r="M21" s="164">
        <v>-57997.556745000002</v>
      </c>
      <c r="N21" s="164">
        <v>0</v>
      </c>
      <c r="O21" s="164">
        <v>-57997.556745000002</v>
      </c>
      <c r="P21" s="164">
        <v>0</v>
      </c>
      <c r="Q21" s="164">
        <v>22730.702604999999</v>
      </c>
      <c r="R21" s="164">
        <v>0</v>
      </c>
    </row>
    <row r="22" spans="3:18">
      <c r="C22" s="155" t="s">
        <v>535</v>
      </c>
      <c r="D22" s="164">
        <v>1391605.089105</v>
      </c>
      <c r="E22" s="164">
        <v>1391605.089105</v>
      </c>
      <c r="F22" s="168">
        <v>0</v>
      </c>
      <c r="G22" s="172">
        <v>0</v>
      </c>
      <c r="H22" s="164">
        <v>0</v>
      </c>
      <c r="I22" s="168">
        <v>0</v>
      </c>
      <c r="J22" s="172">
        <v>-29.827286000000001</v>
      </c>
      <c r="K22" s="164">
        <v>-29.827286000000001</v>
      </c>
      <c r="L22" s="168">
        <v>0</v>
      </c>
      <c r="M22" s="164">
        <v>0</v>
      </c>
      <c r="N22" s="164">
        <v>0</v>
      </c>
      <c r="O22" s="164">
        <v>0</v>
      </c>
      <c r="P22" s="164">
        <v>0</v>
      </c>
      <c r="Q22" s="164">
        <v>0</v>
      </c>
      <c r="R22" s="164">
        <v>0</v>
      </c>
    </row>
    <row r="23" spans="3:18">
      <c r="C23" s="155" t="s">
        <v>536</v>
      </c>
      <c r="D23" s="164">
        <v>8030406.2713000001</v>
      </c>
      <c r="E23" s="164">
        <v>8030406.2709450005</v>
      </c>
      <c r="F23" s="168">
        <v>0</v>
      </c>
      <c r="G23" s="172">
        <v>80290.305317999999</v>
      </c>
      <c r="H23" s="164">
        <v>0</v>
      </c>
      <c r="I23" s="168">
        <v>80290.305317999999</v>
      </c>
      <c r="J23" s="172">
        <v>-21937.104315</v>
      </c>
      <c r="K23" s="164">
        <v>-21937.104315</v>
      </c>
      <c r="L23" s="168">
        <v>0</v>
      </c>
      <c r="M23" s="164">
        <v>-56947.717064999997</v>
      </c>
      <c r="N23" s="164">
        <v>0</v>
      </c>
      <c r="O23" s="164">
        <v>-56947.717064999997</v>
      </c>
      <c r="P23" s="164">
        <v>0</v>
      </c>
      <c r="Q23" s="164">
        <v>0</v>
      </c>
      <c r="R23" s="164">
        <v>0</v>
      </c>
    </row>
    <row r="24" spans="3:18">
      <c r="C24" s="155" t="s">
        <v>537</v>
      </c>
      <c r="D24" s="164">
        <v>403888.70590399997</v>
      </c>
      <c r="E24" s="164">
        <v>403888.70590399997</v>
      </c>
      <c r="F24" s="168">
        <v>0</v>
      </c>
      <c r="G24" s="172">
        <v>0</v>
      </c>
      <c r="H24" s="164">
        <v>0</v>
      </c>
      <c r="I24" s="168">
        <v>0</v>
      </c>
      <c r="J24" s="172">
        <v>-352.098974</v>
      </c>
      <c r="K24" s="164">
        <v>-352.098974</v>
      </c>
      <c r="L24" s="168">
        <v>0</v>
      </c>
      <c r="M24" s="164">
        <v>0</v>
      </c>
      <c r="N24" s="164">
        <v>0</v>
      </c>
      <c r="O24" s="164">
        <v>0</v>
      </c>
      <c r="P24" s="164">
        <v>0</v>
      </c>
      <c r="Q24" s="164">
        <v>0</v>
      </c>
      <c r="R24" s="164">
        <v>0</v>
      </c>
    </row>
    <row r="25" spans="3:18">
      <c r="C25" s="155" t="s">
        <v>538</v>
      </c>
      <c r="D25" s="164">
        <v>99711.103050000005</v>
      </c>
      <c r="E25" s="164">
        <v>98735.590574000002</v>
      </c>
      <c r="F25" s="168">
        <v>0</v>
      </c>
      <c r="G25" s="172">
        <v>0</v>
      </c>
      <c r="H25" s="164">
        <v>0</v>
      </c>
      <c r="I25" s="168">
        <v>0</v>
      </c>
      <c r="J25" s="172">
        <v>-205.700143</v>
      </c>
      <c r="K25" s="164">
        <v>-205.700143</v>
      </c>
      <c r="L25" s="168">
        <v>0</v>
      </c>
      <c r="M25" s="164">
        <v>0</v>
      </c>
      <c r="N25" s="164">
        <v>0</v>
      </c>
      <c r="O25" s="164">
        <v>0</v>
      </c>
      <c r="P25" s="164">
        <v>0</v>
      </c>
      <c r="Q25" s="164">
        <v>21340.266091000001</v>
      </c>
      <c r="R25" s="164">
        <v>0</v>
      </c>
    </row>
    <row r="26" spans="3:18">
      <c r="C26" s="155" t="s">
        <v>539</v>
      </c>
      <c r="D26" s="164">
        <v>361310.41978900001</v>
      </c>
      <c r="E26" s="164">
        <v>280795.27326799999</v>
      </c>
      <c r="F26" s="168">
        <v>80515.146521000002</v>
      </c>
      <c r="G26" s="172">
        <v>1049.83968</v>
      </c>
      <c r="H26" s="164">
        <v>0</v>
      </c>
      <c r="I26" s="168">
        <v>1049.83968</v>
      </c>
      <c r="J26" s="172">
        <v>-5538.3994759999996</v>
      </c>
      <c r="K26" s="164">
        <v>-1353.5836810000001</v>
      </c>
      <c r="L26" s="168">
        <v>-4184.8157950000004</v>
      </c>
      <c r="M26" s="164">
        <v>-1049.83968</v>
      </c>
      <c r="N26" s="164">
        <v>0</v>
      </c>
      <c r="O26" s="164">
        <v>-1049.83968</v>
      </c>
      <c r="P26" s="164">
        <v>0</v>
      </c>
      <c r="Q26" s="164">
        <v>1390.436514</v>
      </c>
      <c r="R26" s="164">
        <v>0</v>
      </c>
    </row>
    <row r="27" spans="3:18">
      <c r="C27" s="161" t="s">
        <v>543</v>
      </c>
      <c r="D27" s="164">
        <v>9361274.6864400003</v>
      </c>
      <c r="E27" s="164">
        <v>8792837.0108380001</v>
      </c>
      <c r="F27" s="168">
        <v>430261.11577999999</v>
      </c>
      <c r="G27" s="172">
        <v>18962.867992</v>
      </c>
      <c r="H27" s="164">
        <v>0</v>
      </c>
      <c r="I27" s="168">
        <v>17558.285529000001</v>
      </c>
      <c r="J27" s="172">
        <v>-52819.453065000002</v>
      </c>
      <c r="K27" s="164">
        <v>-36707.867328</v>
      </c>
      <c r="L27" s="168">
        <v>-14286.178726</v>
      </c>
      <c r="M27" s="164">
        <v>-6310.4176399999997</v>
      </c>
      <c r="N27" s="164">
        <v>0</v>
      </c>
      <c r="O27" s="164">
        <v>-5029.6288750000003</v>
      </c>
      <c r="P27" s="183"/>
      <c r="Q27" s="164">
        <v>859508.96988600004</v>
      </c>
      <c r="R27" s="164">
        <v>3888.0723579999999</v>
      </c>
    </row>
    <row r="28" spans="3:18">
      <c r="C28" s="155" t="s">
        <v>535</v>
      </c>
      <c r="D28" s="164">
        <v>12.7818</v>
      </c>
      <c r="E28" s="164">
        <v>12.7818</v>
      </c>
      <c r="F28" s="168">
        <v>0</v>
      </c>
      <c r="G28" s="172">
        <v>0</v>
      </c>
      <c r="H28" s="164">
        <v>0</v>
      </c>
      <c r="I28" s="168">
        <v>0</v>
      </c>
      <c r="J28" s="172">
        <v>-8.6805999999999994E-2</v>
      </c>
      <c r="K28" s="164">
        <v>-8.6805999999999994E-2</v>
      </c>
      <c r="L28" s="168">
        <v>0</v>
      </c>
      <c r="M28" s="164">
        <v>0</v>
      </c>
      <c r="N28" s="164">
        <v>0</v>
      </c>
      <c r="O28" s="164">
        <v>0</v>
      </c>
      <c r="P28" s="183"/>
      <c r="Q28" s="164">
        <v>0</v>
      </c>
      <c r="R28" s="164">
        <v>0</v>
      </c>
    </row>
    <row r="29" spans="3:18">
      <c r="C29" s="155" t="s">
        <v>536</v>
      </c>
      <c r="D29" s="164">
        <v>283811.26858899998</v>
      </c>
      <c r="E29" s="164">
        <v>247653.69504799999</v>
      </c>
      <c r="F29" s="168">
        <v>36148.018970999998</v>
      </c>
      <c r="G29" s="172">
        <v>10.471489999999999</v>
      </c>
      <c r="H29" s="164">
        <v>0</v>
      </c>
      <c r="I29" s="168">
        <v>10.471489999999999</v>
      </c>
      <c r="J29" s="172">
        <v>-1734.1944900000001</v>
      </c>
      <c r="K29" s="164">
        <v>-802.773235</v>
      </c>
      <c r="L29" s="168">
        <v>-931.42125499999997</v>
      </c>
      <c r="M29" s="164">
        <v>-3.6172490000000002</v>
      </c>
      <c r="N29" s="164">
        <v>0</v>
      </c>
      <c r="O29" s="164">
        <v>-3.6172490000000002</v>
      </c>
      <c r="P29" s="183"/>
      <c r="Q29" s="164">
        <v>8486.8423160000002</v>
      </c>
      <c r="R29" s="164">
        <v>0</v>
      </c>
    </row>
    <row r="30" spans="3:18">
      <c r="C30" s="155" t="s">
        <v>537</v>
      </c>
      <c r="D30" s="164">
        <v>670021.349223</v>
      </c>
      <c r="E30" s="164">
        <v>620917.20198799996</v>
      </c>
      <c r="F30" s="168">
        <v>3906.2822350000001</v>
      </c>
      <c r="G30" s="172">
        <v>28.404</v>
      </c>
      <c r="H30" s="164">
        <v>0</v>
      </c>
      <c r="I30" s="168">
        <v>28.404</v>
      </c>
      <c r="J30" s="172">
        <v>-2100.094149</v>
      </c>
      <c r="K30" s="164">
        <v>-227.30649399999999</v>
      </c>
      <c r="L30" s="168">
        <v>-97.537655000000001</v>
      </c>
      <c r="M30" s="164">
        <v>-1.112865</v>
      </c>
      <c r="N30" s="164">
        <v>0</v>
      </c>
      <c r="O30" s="164">
        <v>-1.112865</v>
      </c>
      <c r="P30" s="183"/>
      <c r="Q30" s="164">
        <v>4722.0261380000002</v>
      </c>
      <c r="R30" s="164">
        <v>0</v>
      </c>
    </row>
    <row r="31" spans="3:18">
      <c r="C31" s="155" t="s">
        <v>538</v>
      </c>
      <c r="D31" s="164">
        <v>486460.23609199998</v>
      </c>
      <c r="E31" s="164">
        <v>389190.79266400001</v>
      </c>
      <c r="F31" s="168">
        <v>4556.9953850000002</v>
      </c>
      <c r="G31" s="172">
        <v>0</v>
      </c>
      <c r="H31" s="164">
        <v>0</v>
      </c>
      <c r="I31" s="168">
        <v>0</v>
      </c>
      <c r="J31" s="172">
        <v>-2157.1250180000002</v>
      </c>
      <c r="K31" s="164">
        <v>-1984.7205819999999</v>
      </c>
      <c r="L31" s="168">
        <v>-172.40442200000001</v>
      </c>
      <c r="M31" s="164">
        <v>0</v>
      </c>
      <c r="N31" s="164">
        <v>0</v>
      </c>
      <c r="O31" s="164">
        <v>0</v>
      </c>
      <c r="P31" s="183"/>
      <c r="Q31" s="164">
        <v>143234.53955799999</v>
      </c>
      <c r="R31" s="164">
        <v>0</v>
      </c>
    </row>
    <row r="32" spans="3:18">
      <c r="C32" s="155" t="s">
        <v>539</v>
      </c>
      <c r="D32" s="164">
        <v>6409181.2457560003</v>
      </c>
      <c r="E32" s="164">
        <v>6091021.1415229999</v>
      </c>
      <c r="F32" s="168">
        <v>318109.41648399999</v>
      </c>
      <c r="G32" s="172">
        <v>15680.624806</v>
      </c>
      <c r="H32" s="164">
        <v>0</v>
      </c>
      <c r="I32" s="168">
        <v>14282.623916</v>
      </c>
      <c r="J32" s="172">
        <v>-33999.482167000002</v>
      </c>
      <c r="K32" s="164">
        <v>-25360.281518</v>
      </c>
      <c r="L32" s="168">
        <v>-8638.5743110000003</v>
      </c>
      <c r="M32" s="164">
        <v>-5385.5000309999996</v>
      </c>
      <c r="N32" s="164">
        <v>0</v>
      </c>
      <c r="O32" s="164">
        <v>-4106.7995650000003</v>
      </c>
      <c r="P32" s="183"/>
      <c r="Q32" s="164">
        <v>581372.08539300004</v>
      </c>
      <c r="R32" s="164">
        <v>3815.7125460000002</v>
      </c>
    </row>
    <row r="33" spans="3:18">
      <c r="C33" s="155" t="s">
        <v>541</v>
      </c>
      <c r="D33" s="164">
        <v>1511787.80498</v>
      </c>
      <c r="E33" s="164">
        <v>1444041.397815</v>
      </c>
      <c r="F33" s="168">
        <v>67540.402705</v>
      </c>
      <c r="G33" s="172">
        <v>3243.3676959999998</v>
      </c>
      <c r="H33" s="164">
        <v>0</v>
      </c>
      <c r="I33" s="168">
        <v>3236.7861229999999</v>
      </c>
      <c r="J33" s="172">
        <v>-12828.470434999999</v>
      </c>
      <c r="K33" s="164">
        <v>-8332.6986930000003</v>
      </c>
      <c r="L33" s="168">
        <v>-4446.2410829999999</v>
      </c>
      <c r="M33" s="164">
        <v>-920.18749500000001</v>
      </c>
      <c r="N33" s="164">
        <v>0</v>
      </c>
      <c r="O33" s="164">
        <v>-918.09919600000001</v>
      </c>
      <c r="P33" s="183"/>
      <c r="Q33" s="164">
        <v>121693.47648100001</v>
      </c>
      <c r="R33" s="164">
        <v>72.359812000000005</v>
      </c>
    </row>
    <row r="34" spans="3:18" ht="15" thickBot="1">
      <c r="C34" s="156" t="s">
        <v>123</v>
      </c>
      <c r="D34" s="165">
        <v>53610912.769129001</v>
      </c>
      <c r="E34" s="165">
        <v>48196811.613008998</v>
      </c>
      <c r="F34" s="169">
        <v>2867163.3963029999</v>
      </c>
      <c r="G34" s="173">
        <v>1001211.20082</v>
      </c>
      <c r="H34" s="165">
        <v>6817.1091269999997</v>
      </c>
      <c r="I34" s="169">
        <v>884169.25485799997</v>
      </c>
      <c r="J34" s="173">
        <v>-533938.03044400003</v>
      </c>
      <c r="K34" s="165">
        <v>-267750.82573699998</v>
      </c>
      <c r="L34" s="169">
        <v>-264154.76932299999</v>
      </c>
      <c r="M34" s="165">
        <v>-632194.49363000004</v>
      </c>
      <c r="N34" s="165">
        <v>-5637.4502430000002</v>
      </c>
      <c r="O34" s="165">
        <v>-584712.35704100004</v>
      </c>
      <c r="P34" s="165">
        <v>-168853.04436100001</v>
      </c>
      <c r="Q34" s="165">
        <v>14993403.013474001</v>
      </c>
      <c r="R34" s="165">
        <v>198318.12551400001</v>
      </c>
    </row>
  </sheetData>
  <sheetProtection algorithmName="SHA-512" hashValue="iXfl5FUU6Kz/aVDbjassmG/1RMxTrHaWopWFXFu6dF6Yys1WUQ0GTncfkRPov7Yj8h4BhDDd4lIhiYzxNVCRNQ==" saltValue="95uNB0LPagaCKPojWS54/A==" spinCount="100000" sheet="1" objects="1" scenarios="1"/>
  <mergeCells count="13">
    <mergeCell ref="B6:D6"/>
    <mergeCell ref="C8:R8"/>
    <mergeCell ref="P9:P11"/>
    <mergeCell ref="Q9:R9"/>
    <mergeCell ref="D10:F10"/>
    <mergeCell ref="G10:I10"/>
    <mergeCell ref="J10:L10"/>
    <mergeCell ref="M10:O10"/>
    <mergeCell ref="Q10:Q11"/>
    <mergeCell ref="R10:R11"/>
    <mergeCell ref="C9:C11"/>
    <mergeCell ref="D9:I9"/>
    <mergeCell ref="J9:O9"/>
  </mergeCells>
  <hyperlinks>
    <hyperlink ref="B2" location="Tartalom!A1" display="Back to contents page" xr:uid="{00000000-0004-0000-1300-000000000000}"/>
    <hyperlink ref="B2:D2" location="CONTENTS!A1" display="Back to contents page" xr:uid="{00000000-0004-0000-1300-000001000000}"/>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9" tint="0.79998168889431442"/>
  </sheetPr>
  <dimension ref="B1:I13"/>
  <sheetViews>
    <sheetView showGridLines="0" workbookViewId="0"/>
  </sheetViews>
  <sheetFormatPr defaultRowHeight="14.5"/>
  <cols>
    <col min="1" max="2" width="4.453125" customWidth="1"/>
    <col min="3" max="3" width="44" customWidth="1"/>
    <col min="4" max="9" width="13.7265625" customWidth="1"/>
  </cols>
  <sheetData>
    <row r="1" spans="2:9" ht="12.75" customHeight="1"/>
    <row r="2" spans="2:9">
      <c r="B2" s="153" t="s">
        <v>0</v>
      </c>
      <c r="C2" s="94"/>
      <c r="D2" s="94"/>
      <c r="E2" s="94"/>
      <c r="G2" s="30"/>
      <c r="H2" s="30"/>
    </row>
    <row r="3" spans="2:9">
      <c r="B3" s="1"/>
      <c r="C3" s="1"/>
      <c r="D3" s="1"/>
      <c r="E3" s="1"/>
      <c r="G3" s="1"/>
      <c r="H3" s="1"/>
    </row>
    <row r="4" spans="2:9" ht="15.5">
      <c r="B4" s="12" t="s">
        <v>546</v>
      </c>
      <c r="C4" s="2"/>
      <c r="D4" s="2"/>
      <c r="E4" s="2"/>
      <c r="G4" s="2"/>
      <c r="H4" s="2"/>
    </row>
    <row r="5" spans="2:9" ht="2.15" customHeight="1">
      <c r="B5" s="1"/>
      <c r="C5" s="1"/>
      <c r="D5" s="1"/>
      <c r="E5" s="1"/>
      <c r="G5" s="1"/>
      <c r="H5" s="1"/>
    </row>
    <row r="6" spans="2:9" ht="2.15" customHeight="1">
      <c r="B6" s="582"/>
      <c r="C6" s="582"/>
      <c r="D6" s="582"/>
      <c r="E6" s="582"/>
      <c r="F6" s="582"/>
      <c r="G6" s="582"/>
      <c r="H6" s="582"/>
      <c r="I6" s="582"/>
    </row>
    <row r="7" spans="2:9" ht="2.15" customHeight="1">
      <c r="B7" s="3"/>
      <c r="C7" s="4"/>
      <c r="D7" s="4"/>
      <c r="E7" s="5"/>
      <c r="G7" s="5"/>
      <c r="H7" s="5"/>
    </row>
    <row r="8" spans="2:9" ht="15" thickBot="1">
      <c r="B8" s="19"/>
      <c r="C8" s="588" t="str">
        <f>+Contents!B3</f>
        <v>30.06.2026</v>
      </c>
      <c r="D8" s="588"/>
      <c r="E8" s="588"/>
      <c r="F8" s="588"/>
      <c r="G8" s="588"/>
      <c r="H8" s="588"/>
      <c r="I8" s="588"/>
    </row>
    <row r="9" spans="2:9" ht="23.25" customHeight="1" thickBot="1">
      <c r="C9" s="628" t="s">
        <v>127</v>
      </c>
      <c r="D9" s="591" t="s">
        <v>553</v>
      </c>
      <c r="E9" s="591"/>
      <c r="F9" s="591"/>
      <c r="G9" s="591"/>
      <c r="H9" s="591"/>
      <c r="I9" s="591"/>
    </row>
    <row r="10" spans="2:9" ht="26.25" customHeight="1" thickBot="1">
      <c r="C10" s="629"/>
      <c r="D10" s="20" t="s">
        <v>548</v>
      </c>
      <c r="E10" s="20" t="s">
        <v>549</v>
      </c>
      <c r="F10" s="20" t="s">
        <v>550</v>
      </c>
      <c r="G10" s="20" t="s">
        <v>551</v>
      </c>
      <c r="H10" s="20" t="s">
        <v>552</v>
      </c>
      <c r="I10" s="20" t="s">
        <v>123</v>
      </c>
    </row>
    <row r="11" spans="2:9">
      <c r="C11" s="23" t="s">
        <v>534</v>
      </c>
      <c r="D11" s="36">
        <v>0</v>
      </c>
      <c r="E11" s="36">
        <v>5070443.8760063909</v>
      </c>
      <c r="F11" s="36">
        <v>6848376.5696900729</v>
      </c>
      <c r="G11" s="36">
        <v>15674857.663515579</v>
      </c>
      <c r="H11" s="36">
        <v>413204.05145366007</v>
      </c>
      <c r="I11" s="36">
        <v>28006882.160665702</v>
      </c>
    </row>
    <row r="12" spans="2:9">
      <c r="C12" s="21" t="s">
        <v>542</v>
      </c>
      <c r="D12" s="36">
        <v>0</v>
      </c>
      <c r="E12" s="36">
        <v>2597191.2902333401</v>
      </c>
      <c r="F12" s="36">
        <v>3692650.7678967193</v>
      </c>
      <c r="G12" s="36">
        <v>3945230.1464140997</v>
      </c>
      <c r="H12" s="36">
        <v>25831.456093790002</v>
      </c>
      <c r="I12" s="36">
        <v>10260903.660637949</v>
      </c>
    </row>
    <row r="13" spans="2:9" ht="15" thickBot="1">
      <c r="C13" s="31" t="s">
        <v>123</v>
      </c>
      <c r="D13" s="105">
        <v>0</v>
      </c>
      <c r="E13" s="105">
        <v>7667635.166239731</v>
      </c>
      <c r="F13" s="105">
        <v>10541027.337586792</v>
      </c>
      <c r="G13" s="105">
        <v>19620087.80992968</v>
      </c>
      <c r="H13" s="105">
        <v>439035.50754745008</v>
      </c>
      <c r="I13" s="105">
        <v>38267785.821303651</v>
      </c>
    </row>
  </sheetData>
  <sheetProtection algorithmName="SHA-512" hashValue="JDRcPa93Hr61FhA+l/NomB5yUJYqMiBAiq43e31GGAJYJF6PfxKICyye87dv1Ztv6/PZNIdV1dkE6zD2SuiS6g==" saltValue="FEZnH6K18qbijCi8ix1z3A==" spinCount="100000" sheet="1" objects="1" scenarios="1"/>
  <mergeCells count="4">
    <mergeCell ref="B6:I6"/>
    <mergeCell ref="D9:I9"/>
    <mergeCell ref="C9:C10"/>
    <mergeCell ref="C8:I8"/>
  </mergeCells>
  <hyperlinks>
    <hyperlink ref="B2" location="Tartalom!A1" display="Back to contents page" xr:uid="{00000000-0004-0000-1400-000000000000}"/>
    <hyperlink ref="B2:E2" location="CONTENTS!A1" display="Back to contents page" xr:uid="{00000000-0004-0000-1400-000001000000}"/>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9" tint="0.79998168889431442"/>
  </sheetPr>
  <dimension ref="B1:D19"/>
  <sheetViews>
    <sheetView showGridLines="0" workbookViewId="0"/>
  </sheetViews>
  <sheetFormatPr defaultRowHeight="14.5"/>
  <cols>
    <col min="1" max="2" width="4.453125" customWidth="1"/>
    <col min="3" max="3" width="44" customWidth="1"/>
    <col min="4" max="4" width="23.54296875" customWidth="1"/>
  </cols>
  <sheetData>
    <row r="1" spans="2:4" ht="12.75" customHeight="1"/>
    <row r="2" spans="2:4">
      <c r="B2" s="153" t="s">
        <v>0</v>
      </c>
      <c r="C2" s="94"/>
      <c r="D2" s="94"/>
    </row>
    <row r="3" spans="2:4">
      <c r="B3" s="1"/>
      <c r="C3" s="1"/>
      <c r="D3" s="1"/>
    </row>
    <row r="4" spans="2:4" ht="15.5">
      <c r="B4" s="12" t="s">
        <v>554</v>
      </c>
      <c r="C4" s="2"/>
      <c r="D4" s="2"/>
    </row>
    <row r="5" spans="2:4">
      <c r="B5" s="1"/>
      <c r="C5" s="1"/>
      <c r="D5" s="1"/>
    </row>
    <row r="6" spans="2:4" ht="39" customHeight="1">
      <c r="B6" s="607" t="s">
        <v>961</v>
      </c>
      <c r="C6" s="607"/>
      <c r="D6" s="607"/>
    </row>
    <row r="7" spans="2:4">
      <c r="B7" s="3"/>
      <c r="C7" s="4"/>
      <c r="D7" s="4"/>
    </row>
    <row r="8" spans="2:4" ht="15" thickBot="1">
      <c r="B8" s="19"/>
      <c r="C8" s="588" t="str">
        <f>+Contents!B3</f>
        <v>30.06.2026</v>
      </c>
      <c r="D8" s="588"/>
    </row>
    <row r="9" spans="2:4" ht="23.25" customHeight="1" thickBot="1">
      <c r="C9" s="15" t="s">
        <v>127</v>
      </c>
      <c r="D9" s="15" t="s">
        <v>559</v>
      </c>
    </row>
    <row r="10" spans="2:4">
      <c r="C10" s="41" t="s">
        <v>1419</v>
      </c>
      <c r="D10" s="43">
        <v>949809.31173315004</v>
      </c>
    </row>
    <row r="11" spans="2:4" ht="20">
      <c r="C11" s="23" t="s">
        <v>556</v>
      </c>
      <c r="D11" s="36">
        <v>212058.46059666408</v>
      </c>
    </row>
    <row r="12" spans="2:4">
      <c r="C12" s="25" t="s">
        <v>557</v>
      </c>
      <c r="D12" s="36">
        <v>35380.55810822537</v>
      </c>
    </row>
    <row r="13" spans="2:4">
      <c r="C13" s="25" t="s">
        <v>558</v>
      </c>
      <c r="D13" s="36">
        <v>73856.200707109208</v>
      </c>
    </row>
    <row r="14" spans="2:4">
      <c r="C14" s="23" t="s">
        <v>560</v>
      </c>
      <c r="D14" s="36">
        <v>-166161.26826629956</v>
      </c>
    </row>
    <row r="15" spans="2:4" ht="15" thickBot="1">
      <c r="C15" s="17" t="s">
        <v>1420</v>
      </c>
      <c r="D15" s="40">
        <v>886469.74524818</v>
      </c>
    </row>
    <row r="16" spans="2:4">
      <c r="C16" s="25" t="s">
        <v>1421</v>
      </c>
      <c r="D16" s="244"/>
    </row>
    <row r="19" spans="3:3" ht="17.5">
      <c r="C19" s="544"/>
    </row>
  </sheetData>
  <sheetProtection algorithmName="SHA-512" hashValue="SZ3oJ3SAtF80fkGlbPQRYiob8TfaXL/kOId+ul/Yvz9tnF/FqprzFbSq+VvPNeXK3pvhEzfyUylsRGE3/onlmw==" saltValue="UnCa4AhqFX+Cl/FUL+4xXg==" spinCount="100000" sheet="1" objects="1" scenarios="1"/>
  <mergeCells count="2">
    <mergeCell ref="B6:D6"/>
    <mergeCell ref="C8:D8"/>
  </mergeCells>
  <hyperlinks>
    <hyperlink ref="B2" location="Tartalom!A1" display="Back to contents page" xr:uid="{00000000-0004-0000-1500-000000000000}"/>
    <hyperlink ref="B2:D2" location="CONTENTS!A1" display="Back to contents page" xr:uid="{00000000-0004-0000-1500-000001000000}"/>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9" tint="0.79998168889431442"/>
  </sheetPr>
  <dimension ref="B1:K22"/>
  <sheetViews>
    <sheetView showGridLines="0" zoomScale="85" zoomScaleNormal="85" workbookViewId="0"/>
  </sheetViews>
  <sheetFormatPr defaultRowHeight="14.5"/>
  <cols>
    <col min="1" max="2" width="4.453125" customWidth="1"/>
    <col min="3" max="3" width="44" customWidth="1"/>
    <col min="4" max="4" width="13.54296875" customWidth="1"/>
    <col min="8" max="8" width="14.1796875" customWidth="1"/>
    <col min="9" max="9" width="14.81640625" customWidth="1"/>
    <col min="11" max="11" width="24.1796875" customWidth="1"/>
  </cols>
  <sheetData>
    <row r="1" spans="2:11" ht="12.75" customHeight="1"/>
    <row r="2" spans="2:11">
      <c r="B2" s="153" t="s">
        <v>0</v>
      </c>
      <c r="C2" s="94"/>
    </row>
    <row r="3" spans="2:11">
      <c r="B3" s="1"/>
      <c r="C3" s="1"/>
    </row>
    <row r="4" spans="2:11" ht="15.5">
      <c r="B4" s="12" t="s">
        <v>563</v>
      </c>
      <c r="C4" s="2"/>
    </row>
    <row r="5" spans="2:11" ht="2.15" customHeight="1">
      <c r="B5" s="1"/>
      <c r="C5" s="1"/>
    </row>
    <row r="6" spans="2:11" ht="2.15" customHeight="1">
      <c r="B6" s="582"/>
      <c r="C6" s="582"/>
    </row>
    <row r="7" spans="2:11" ht="2.15" customHeight="1">
      <c r="B7" s="3"/>
      <c r="C7" s="4"/>
    </row>
    <row r="8" spans="2:11" ht="15" thickBot="1">
      <c r="B8" s="19"/>
      <c r="C8" s="588" t="str">
        <f>+Contents!B3</f>
        <v>30.06.2026</v>
      </c>
      <c r="D8" s="588"/>
      <c r="E8" s="588"/>
      <c r="F8" s="588"/>
      <c r="G8" s="588"/>
      <c r="H8" s="588"/>
      <c r="I8" s="588"/>
      <c r="J8" s="588"/>
      <c r="K8" s="588"/>
    </row>
    <row r="9" spans="2:11" ht="54" customHeight="1" thickBot="1">
      <c r="C9" s="594" t="s">
        <v>127</v>
      </c>
      <c r="D9" s="623" t="s">
        <v>567</v>
      </c>
      <c r="E9" s="623"/>
      <c r="F9" s="623"/>
      <c r="G9" s="630"/>
      <c r="H9" s="631" t="s">
        <v>527</v>
      </c>
      <c r="I9" s="632"/>
      <c r="J9" s="633" t="s">
        <v>573</v>
      </c>
      <c r="K9" s="623"/>
    </row>
    <row r="10" spans="2:11" ht="15.75" customHeight="1" thickBot="1">
      <c r="C10" s="627"/>
      <c r="D10" s="597" t="s">
        <v>566</v>
      </c>
      <c r="E10" s="623" t="s">
        <v>568</v>
      </c>
      <c r="F10" s="623"/>
      <c r="G10" s="630"/>
      <c r="H10" s="636" t="s">
        <v>571</v>
      </c>
      <c r="I10" s="634" t="s">
        <v>572</v>
      </c>
      <c r="J10" s="622"/>
      <c r="K10" s="622" t="s">
        <v>574</v>
      </c>
    </row>
    <row r="11" spans="2:11" ht="43.5" customHeight="1" thickBot="1">
      <c r="C11" s="595"/>
      <c r="D11" s="598"/>
      <c r="E11" s="162"/>
      <c r="F11" s="55" t="s">
        <v>569</v>
      </c>
      <c r="G11" s="166" t="s">
        <v>570</v>
      </c>
      <c r="H11" s="637"/>
      <c r="I11" s="635"/>
      <c r="J11" s="598"/>
      <c r="K11" s="598"/>
    </row>
    <row r="12" spans="2:11">
      <c r="C12" s="157" t="s">
        <v>1083</v>
      </c>
      <c r="D12" s="163">
        <v>0</v>
      </c>
      <c r="E12" s="163">
        <v>0</v>
      </c>
      <c r="F12" s="163">
        <v>0</v>
      </c>
      <c r="G12" s="167">
        <v>0</v>
      </c>
      <c r="H12" s="171">
        <v>0</v>
      </c>
      <c r="I12" s="167">
        <v>0</v>
      </c>
      <c r="J12" s="163">
        <v>0</v>
      </c>
      <c r="K12" s="163">
        <v>0</v>
      </c>
    </row>
    <row r="13" spans="2:11">
      <c r="C13" s="159" t="s">
        <v>534</v>
      </c>
      <c r="D13" s="164">
        <v>174109.64032100001</v>
      </c>
      <c r="E13" s="164">
        <v>270609.24988800002</v>
      </c>
      <c r="F13" s="164">
        <v>270598.25803199998</v>
      </c>
      <c r="G13" s="168">
        <v>268600.93374499999</v>
      </c>
      <c r="H13" s="172">
        <v>-41238.223251000003</v>
      </c>
      <c r="I13" s="168">
        <v>-134632.99006400001</v>
      </c>
      <c r="J13" s="164">
        <v>153138.64085500001</v>
      </c>
      <c r="K13" s="164">
        <v>79794.627189000006</v>
      </c>
    </row>
    <row r="14" spans="2:11">
      <c r="C14" s="155" t="s">
        <v>535</v>
      </c>
      <c r="D14" s="164">
        <v>0</v>
      </c>
      <c r="E14" s="164">
        <v>0</v>
      </c>
      <c r="F14" s="164">
        <v>0</v>
      </c>
      <c r="G14" s="168">
        <v>0</v>
      </c>
      <c r="H14" s="172">
        <v>0</v>
      </c>
      <c r="I14" s="168">
        <v>0</v>
      </c>
      <c r="J14" s="164">
        <v>0</v>
      </c>
      <c r="K14" s="164">
        <v>0</v>
      </c>
    </row>
    <row r="15" spans="2:11">
      <c r="C15" s="155" t="s">
        <v>536</v>
      </c>
      <c r="D15" s="164">
        <v>0</v>
      </c>
      <c r="E15" s="164">
        <v>0</v>
      </c>
      <c r="F15" s="164">
        <v>0</v>
      </c>
      <c r="G15" s="168">
        <v>0</v>
      </c>
      <c r="H15" s="172">
        <v>0</v>
      </c>
      <c r="I15" s="168">
        <v>0</v>
      </c>
      <c r="J15" s="164">
        <v>0</v>
      </c>
      <c r="K15" s="164">
        <v>0</v>
      </c>
    </row>
    <row r="16" spans="2:11">
      <c r="C16" s="155" t="s">
        <v>537</v>
      </c>
      <c r="D16" s="164">
        <v>0</v>
      </c>
      <c r="E16" s="164">
        <v>0</v>
      </c>
      <c r="F16" s="164">
        <v>0</v>
      </c>
      <c r="G16" s="168">
        <v>0</v>
      </c>
      <c r="H16" s="172">
        <v>0</v>
      </c>
      <c r="I16" s="168">
        <v>0</v>
      </c>
      <c r="J16" s="164">
        <v>0</v>
      </c>
      <c r="K16" s="164">
        <v>0</v>
      </c>
    </row>
    <row r="17" spans="3:11">
      <c r="C17" s="155" t="s">
        <v>538</v>
      </c>
      <c r="D17" s="164">
        <v>0</v>
      </c>
      <c r="E17" s="164">
        <v>2579.0356019999999</v>
      </c>
      <c r="F17" s="164">
        <v>2579.0356019999999</v>
      </c>
      <c r="G17" s="168">
        <v>2579.0356019999999</v>
      </c>
      <c r="H17" s="172">
        <v>0</v>
      </c>
      <c r="I17" s="168">
        <v>-630.41252799999995</v>
      </c>
      <c r="J17" s="164">
        <v>0</v>
      </c>
      <c r="K17" s="164">
        <v>0</v>
      </c>
    </row>
    <row r="18" spans="3:11">
      <c r="C18" s="155" t="s">
        <v>539</v>
      </c>
      <c r="D18" s="164">
        <v>81323.290997999997</v>
      </c>
      <c r="E18" s="164">
        <v>140735.59388500001</v>
      </c>
      <c r="F18" s="164">
        <v>140735.48946400001</v>
      </c>
      <c r="G18" s="168">
        <v>140735.48946400001</v>
      </c>
      <c r="H18" s="172">
        <v>-10460.865373000001</v>
      </c>
      <c r="I18" s="168">
        <v>-56111.924278999999</v>
      </c>
      <c r="J18" s="164">
        <v>114453.988971</v>
      </c>
      <c r="K18" s="164">
        <v>57031.533947999997</v>
      </c>
    </row>
    <row r="19" spans="3:11">
      <c r="C19" s="155" t="s">
        <v>541</v>
      </c>
      <c r="D19" s="164">
        <v>92786.349323000002</v>
      </c>
      <c r="E19" s="164">
        <v>127294.62040099999</v>
      </c>
      <c r="F19" s="164">
        <v>127283.732966</v>
      </c>
      <c r="G19" s="168">
        <v>125286.408679</v>
      </c>
      <c r="H19" s="172">
        <v>-30777.357877999999</v>
      </c>
      <c r="I19" s="168">
        <v>-77890.653256999998</v>
      </c>
      <c r="J19" s="164">
        <v>38684.651883999999</v>
      </c>
      <c r="K19" s="164">
        <v>22763.093240999999</v>
      </c>
    </row>
    <row r="20" spans="3:11">
      <c r="C20" s="159" t="s">
        <v>542</v>
      </c>
      <c r="D20" s="164">
        <v>0</v>
      </c>
      <c r="E20" s="164">
        <v>0</v>
      </c>
      <c r="F20" s="164">
        <v>0</v>
      </c>
      <c r="G20" s="168">
        <v>0</v>
      </c>
      <c r="H20" s="172">
        <v>0</v>
      </c>
      <c r="I20" s="168">
        <v>0</v>
      </c>
      <c r="J20" s="164">
        <v>0</v>
      </c>
      <c r="K20" s="164">
        <v>0</v>
      </c>
    </row>
    <row r="21" spans="3:11">
      <c r="C21" s="159" t="s">
        <v>565</v>
      </c>
      <c r="D21" s="164">
        <v>1754.5517970000001</v>
      </c>
      <c r="E21" s="164">
        <v>3309.3870700000002</v>
      </c>
      <c r="F21" s="164">
        <v>3309.3870700000002</v>
      </c>
      <c r="G21" s="168">
        <v>3309.3870700000002</v>
      </c>
      <c r="H21" s="172">
        <v>-168.78143600000001</v>
      </c>
      <c r="I21" s="168">
        <v>-408.52814799999999</v>
      </c>
      <c r="J21" s="164">
        <v>1257.399134</v>
      </c>
      <c r="K21" s="164">
        <v>284.55435799999998</v>
      </c>
    </row>
    <row r="22" spans="3:11" ht="15" thickBot="1">
      <c r="C22" s="156" t="s">
        <v>123</v>
      </c>
      <c r="D22" s="165">
        <v>175864.19211800001</v>
      </c>
      <c r="E22" s="165">
        <v>273918.63695800002</v>
      </c>
      <c r="F22" s="165">
        <v>273907.64510199998</v>
      </c>
      <c r="G22" s="169">
        <v>271910.32081499998</v>
      </c>
      <c r="H22" s="173">
        <v>-41407.004687000001</v>
      </c>
      <c r="I22" s="169">
        <v>-135041.518212</v>
      </c>
      <c r="J22" s="165">
        <v>154396.03998900001</v>
      </c>
      <c r="K22" s="165">
        <v>80079.181547</v>
      </c>
    </row>
  </sheetData>
  <sheetProtection algorithmName="SHA-512" hashValue="sY7gt6s+OOGc+1cZSVF8BZ8iXVN1mrrcudQ+ZCedniY8CPhKk1YJuVQ2e7X08iGp3uvE2lCggBR88vXgtc4R8g==" saltValue="gIVQ0copgE0FyEiI3ATFPw==" spinCount="100000" sheet="1" objects="1" scenarios="1"/>
  <mergeCells count="12">
    <mergeCell ref="B6:C6"/>
    <mergeCell ref="C8:K8"/>
    <mergeCell ref="C9:C11"/>
    <mergeCell ref="D9:G9"/>
    <mergeCell ref="H9:I9"/>
    <mergeCell ref="J9:K9"/>
    <mergeCell ref="D10:D11"/>
    <mergeCell ref="E10:G10"/>
    <mergeCell ref="K10:K11"/>
    <mergeCell ref="I10:I11"/>
    <mergeCell ref="J10:J11"/>
    <mergeCell ref="H10:H11"/>
  </mergeCells>
  <hyperlinks>
    <hyperlink ref="B2" location="Tartalom!A1" display="Back to contents page" xr:uid="{00000000-0004-0000-1700-000000000000}"/>
    <hyperlink ref="B2:C2" location="CONTENTS!A1" display="Back to contents page" xr:uid="{00000000-0004-0000-1700-000001000000}"/>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9" tint="0.79998168889431442"/>
  </sheetPr>
  <dimension ref="B1:J32"/>
  <sheetViews>
    <sheetView showGridLines="0" zoomScale="55" zoomScaleNormal="55" workbookViewId="0"/>
  </sheetViews>
  <sheetFormatPr defaultRowHeight="14.5"/>
  <cols>
    <col min="1" max="2" width="4.453125" customWidth="1"/>
    <col min="3" max="3" width="44" customWidth="1"/>
    <col min="4" max="4" width="13.54296875" customWidth="1"/>
    <col min="7" max="7" width="16.26953125" customWidth="1"/>
    <col min="8" max="8" width="14.1796875" customWidth="1"/>
    <col min="9" max="9" width="14.81640625" customWidth="1"/>
    <col min="10" max="10" width="21.1796875" customWidth="1"/>
  </cols>
  <sheetData>
    <row r="1" spans="2:10" ht="12.75" customHeight="1"/>
    <row r="2" spans="2:10">
      <c r="B2" s="153" t="s">
        <v>0</v>
      </c>
      <c r="C2" s="94"/>
    </row>
    <row r="3" spans="2:10">
      <c r="B3" s="1"/>
      <c r="C3" s="1"/>
    </row>
    <row r="4" spans="2:10" ht="15.5">
      <c r="B4" s="12" t="s">
        <v>575</v>
      </c>
      <c r="C4" s="2"/>
    </row>
    <row r="5" spans="2:10" ht="2.15" customHeight="1">
      <c r="B5" s="1"/>
      <c r="C5" s="1"/>
    </row>
    <row r="6" spans="2:10" ht="2.15" customHeight="1">
      <c r="B6" s="582"/>
      <c r="C6" s="582"/>
    </row>
    <row r="7" spans="2:10" ht="2.15" customHeight="1">
      <c r="B7" s="3"/>
      <c r="C7" s="4"/>
    </row>
    <row r="8" spans="2:10" ht="15" thickBot="1">
      <c r="B8" s="19"/>
      <c r="C8" s="588" t="str">
        <f>+Contents!B3</f>
        <v>30.06.2026</v>
      </c>
      <c r="D8" s="588"/>
      <c r="E8" s="588"/>
      <c r="F8" s="588"/>
      <c r="G8" s="588"/>
      <c r="H8" s="588"/>
      <c r="I8" s="588"/>
      <c r="J8" s="588"/>
    </row>
    <row r="9" spans="2:10" ht="15" thickBot="1">
      <c r="C9" s="594" t="s">
        <v>127</v>
      </c>
      <c r="D9" s="624" t="s">
        <v>562</v>
      </c>
      <c r="E9" s="624"/>
      <c r="F9" s="624"/>
      <c r="G9" s="624"/>
      <c r="H9" s="597" t="s">
        <v>581</v>
      </c>
      <c r="I9" s="597" t="s">
        <v>582</v>
      </c>
      <c r="J9" s="597" t="s">
        <v>583</v>
      </c>
    </row>
    <row r="10" spans="2:10" ht="22.5" customHeight="1" thickBot="1">
      <c r="C10" s="627"/>
      <c r="D10" s="181"/>
      <c r="E10" s="624" t="s">
        <v>579</v>
      </c>
      <c r="F10" s="624"/>
      <c r="G10" s="597" t="s">
        <v>580</v>
      </c>
      <c r="H10" s="622"/>
      <c r="I10" s="622"/>
      <c r="J10" s="622"/>
    </row>
    <row r="11" spans="2:10" ht="43.5" customHeight="1" thickBot="1">
      <c r="C11" s="595"/>
      <c r="D11" s="162"/>
      <c r="E11" s="162"/>
      <c r="F11" s="55" t="s">
        <v>569</v>
      </c>
      <c r="G11" s="598"/>
      <c r="H11" s="598"/>
      <c r="I11" s="598"/>
      <c r="J11" s="598"/>
    </row>
    <row r="12" spans="2:10">
      <c r="C12" s="160" t="s">
        <v>577</v>
      </c>
      <c r="D12" s="163">
        <v>45486663.901831999</v>
      </c>
      <c r="E12" s="163">
        <v>982248.33282799996</v>
      </c>
      <c r="F12" s="163">
        <v>975431.22370099998</v>
      </c>
      <c r="G12" s="163">
        <v>42815824.198064998</v>
      </c>
      <c r="H12" s="163">
        <v>-1099693.462999</v>
      </c>
      <c r="I12" s="205"/>
      <c r="J12" s="163">
        <v>-7309.1903700000003</v>
      </c>
    </row>
    <row r="13" spans="2:10">
      <c r="C13" s="159" t="s">
        <v>1232</v>
      </c>
      <c r="D13" s="164">
        <v>17814845.104169998</v>
      </c>
      <c r="E13" s="164">
        <v>278251.41151100001</v>
      </c>
      <c r="F13" s="164">
        <v>272375.18502199999</v>
      </c>
      <c r="G13" s="164">
        <v>15225391.452819999</v>
      </c>
      <c r="H13" s="164">
        <v>-272082.46123999998</v>
      </c>
      <c r="I13" s="197"/>
      <c r="J13" s="164">
        <v>-7309.1903700000003</v>
      </c>
    </row>
    <row r="14" spans="2:10">
      <c r="C14" s="159" t="s">
        <v>1130</v>
      </c>
      <c r="D14" s="164">
        <v>6254577.9823770002</v>
      </c>
      <c r="E14" s="164">
        <v>98198.903112</v>
      </c>
      <c r="F14" s="164">
        <v>98197.611250999995</v>
      </c>
      <c r="G14" s="164">
        <v>6246832.1991649996</v>
      </c>
      <c r="H14" s="164">
        <v>-128543.90248999999</v>
      </c>
      <c r="I14" s="197"/>
      <c r="J14" s="164">
        <v>0</v>
      </c>
    </row>
    <row r="15" spans="2:10">
      <c r="C15" s="159" t="s">
        <v>1294</v>
      </c>
      <c r="D15" s="164">
        <v>3278842.6839350001</v>
      </c>
      <c r="E15" s="164">
        <v>69109.094710999998</v>
      </c>
      <c r="F15" s="164">
        <v>69108.903355000002</v>
      </c>
      <c r="G15" s="164">
        <v>3271375.4619999998</v>
      </c>
      <c r="H15" s="164">
        <v>-34257.976793000002</v>
      </c>
      <c r="I15" s="197"/>
      <c r="J15" s="164">
        <v>0</v>
      </c>
    </row>
    <row r="16" spans="2:10">
      <c r="C16" s="159" t="s">
        <v>1188</v>
      </c>
      <c r="D16" s="164">
        <v>3350185.7331739999</v>
      </c>
      <c r="E16" s="164">
        <v>68970.368168000001</v>
      </c>
      <c r="F16" s="164">
        <v>68969.936220999996</v>
      </c>
      <c r="G16" s="164">
        <v>3346880.3561399998</v>
      </c>
      <c r="H16" s="164">
        <v>-75201.625998999996</v>
      </c>
      <c r="I16" s="197"/>
      <c r="J16" s="164">
        <v>0</v>
      </c>
    </row>
    <row r="17" spans="3:10">
      <c r="C17" s="159" t="s">
        <v>1320</v>
      </c>
      <c r="D17" s="164">
        <v>3230850.6656920002</v>
      </c>
      <c r="E17" s="164">
        <v>51710.607776999997</v>
      </c>
      <c r="F17" s="164">
        <v>51708.850089</v>
      </c>
      <c r="G17" s="164">
        <v>3226305.1449099998</v>
      </c>
      <c r="H17" s="164">
        <v>-71276.430347999994</v>
      </c>
      <c r="I17" s="197"/>
      <c r="J17" s="164">
        <v>0</v>
      </c>
    </row>
    <row r="18" spans="3:10">
      <c r="C18" s="159" t="s">
        <v>1422</v>
      </c>
      <c r="D18" s="164">
        <v>3674336.590938</v>
      </c>
      <c r="E18" s="164">
        <v>204503.637028</v>
      </c>
      <c r="F18" s="164">
        <v>204503.28746399999</v>
      </c>
      <c r="G18" s="164">
        <v>3674336.590938</v>
      </c>
      <c r="H18" s="164">
        <v>-301279.16975399997</v>
      </c>
      <c r="I18" s="197"/>
      <c r="J18" s="164">
        <v>0</v>
      </c>
    </row>
    <row r="19" spans="3:10">
      <c r="C19" s="159" t="s">
        <v>1344</v>
      </c>
      <c r="D19" s="164">
        <v>1415206.793417</v>
      </c>
      <c r="E19" s="164">
        <v>139279.55604600001</v>
      </c>
      <c r="F19" s="164">
        <v>139279.27933600001</v>
      </c>
      <c r="G19" s="164">
        <v>1414748.534277</v>
      </c>
      <c r="H19" s="164">
        <v>-104619.953473</v>
      </c>
      <c r="I19" s="197"/>
      <c r="J19" s="164">
        <v>0</v>
      </c>
    </row>
    <row r="20" spans="3:10">
      <c r="C20" s="159" t="s">
        <v>1423</v>
      </c>
      <c r="D20" s="164">
        <v>888150.77723799995</v>
      </c>
      <c r="E20" s="164">
        <v>20147.744145000001</v>
      </c>
      <c r="F20" s="164">
        <v>20133.589669000001</v>
      </c>
      <c r="G20" s="164">
        <v>887946.82792399998</v>
      </c>
      <c r="H20" s="164">
        <v>-44904.859296000002</v>
      </c>
      <c r="I20" s="197"/>
      <c r="J20" s="164">
        <v>0</v>
      </c>
    </row>
    <row r="21" spans="3:10">
      <c r="C21" s="184" t="s">
        <v>578</v>
      </c>
      <c r="D21" s="185">
        <v>5579667.5708910003</v>
      </c>
      <c r="E21" s="185">
        <v>52077.010329999961</v>
      </c>
      <c r="F21" s="185">
        <v>51154.581294000149</v>
      </c>
      <c r="G21" s="185">
        <v>5522007.6298910007</v>
      </c>
      <c r="H21" s="185">
        <v>-67527.083606000058</v>
      </c>
      <c r="I21" s="206"/>
      <c r="J21" s="185">
        <v>0</v>
      </c>
    </row>
    <row r="22" spans="3:10">
      <c r="C22" s="161" t="s">
        <v>543</v>
      </c>
      <c r="D22" s="164">
        <v>9380237.5544319991</v>
      </c>
      <c r="E22" s="164">
        <v>18962.867992</v>
      </c>
      <c r="F22" s="164">
        <v>18962.867992</v>
      </c>
      <c r="G22" s="207"/>
      <c r="H22" s="207"/>
      <c r="I22" s="164">
        <v>59129.870705000001</v>
      </c>
      <c r="J22" s="207"/>
    </row>
    <row r="23" spans="3:10">
      <c r="C23" s="159" t="s">
        <v>1232</v>
      </c>
      <c r="D23" s="164">
        <v>3805356.9991020001</v>
      </c>
      <c r="E23" s="164">
        <v>11269.082603000001</v>
      </c>
      <c r="F23" s="164">
        <v>11269.082603000001</v>
      </c>
      <c r="G23" s="197"/>
      <c r="H23" s="197"/>
      <c r="I23" s="164">
        <v>16956.591332</v>
      </c>
      <c r="J23" s="197"/>
    </row>
    <row r="24" spans="3:10">
      <c r="C24" s="159" t="s">
        <v>1130</v>
      </c>
      <c r="D24" s="164">
        <v>935191.86999399995</v>
      </c>
      <c r="E24" s="164">
        <v>200.50223099999999</v>
      </c>
      <c r="F24" s="164">
        <v>200.50223099999999</v>
      </c>
      <c r="G24" s="197"/>
      <c r="H24" s="197"/>
      <c r="I24" s="164">
        <v>9024.6859490000006</v>
      </c>
      <c r="J24" s="197"/>
    </row>
    <row r="25" spans="3:10">
      <c r="C25" s="159" t="s">
        <v>1294</v>
      </c>
      <c r="D25" s="164">
        <v>1215194.361</v>
      </c>
      <c r="E25" s="164">
        <v>3213.9145109999999</v>
      </c>
      <c r="F25" s="164">
        <v>3213.9145109999999</v>
      </c>
      <c r="G25" s="197"/>
      <c r="H25" s="197"/>
      <c r="I25" s="164">
        <v>3780.7661950000002</v>
      </c>
      <c r="J25" s="197"/>
    </row>
    <row r="26" spans="3:10">
      <c r="C26" s="159" t="s">
        <v>1188</v>
      </c>
      <c r="D26" s="164">
        <v>851227.67553200002</v>
      </c>
      <c r="E26" s="164">
        <v>1077.9590780000001</v>
      </c>
      <c r="F26" s="164">
        <v>1077.9590780000001</v>
      </c>
      <c r="G26" s="197"/>
      <c r="H26" s="197"/>
      <c r="I26" s="164">
        <v>4864.2488810000004</v>
      </c>
      <c r="J26" s="197"/>
    </row>
    <row r="27" spans="3:10">
      <c r="C27" s="159" t="s">
        <v>1320</v>
      </c>
      <c r="D27" s="164">
        <v>823672.82690700004</v>
      </c>
      <c r="E27" s="164">
        <v>366.46734199999997</v>
      </c>
      <c r="F27" s="164">
        <v>366.46734199999997</v>
      </c>
      <c r="G27" s="197"/>
      <c r="H27" s="197"/>
      <c r="I27" s="164">
        <v>7160.1489810000003</v>
      </c>
      <c r="J27" s="197"/>
    </row>
    <row r="28" spans="3:10">
      <c r="C28" s="159" t="s">
        <v>1422</v>
      </c>
      <c r="D28" s="164">
        <v>196958.41338499999</v>
      </c>
      <c r="E28" s="164">
        <v>2193.8451730000002</v>
      </c>
      <c r="F28" s="164">
        <v>2193.8451730000002</v>
      </c>
      <c r="G28" s="197"/>
      <c r="H28" s="197"/>
      <c r="I28" s="164">
        <v>8266.6835539999993</v>
      </c>
      <c r="J28" s="197"/>
    </row>
    <row r="29" spans="3:10">
      <c r="C29" s="159" t="s">
        <v>1344</v>
      </c>
      <c r="D29" s="164">
        <v>69363.632637000002</v>
      </c>
      <c r="E29" s="164">
        <v>61.230229000000001</v>
      </c>
      <c r="F29" s="164">
        <v>61.230229000000001</v>
      </c>
      <c r="G29" s="197"/>
      <c r="H29" s="197"/>
      <c r="I29" s="164">
        <v>1204.7486739999999</v>
      </c>
      <c r="J29" s="197"/>
    </row>
    <row r="30" spans="3:10">
      <c r="C30" s="159" t="s">
        <v>1423</v>
      </c>
      <c r="D30" s="164">
        <v>301643.130558</v>
      </c>
      <c r="E30" s="164">
        <v>284.56953600000003</v>
      </c>
      <c r="F30" s="164">
        <v>284.56953600000003</v>
      </c>
      <c r="G30" s="197"/>
      <c r="H30" s="197"/>
      <c r="I30" s="164">
        <v>3405.7614779999999</v>
      </c>
      <c r="J30" s="197"/>
    </row>
    <row r="31" spans="3:10">
      <c r="C31" s="184" t="s">
        <v>578</v>
      </c>
      <c r="D31" s="164">
        <v>1181628.6453170003</v>
      </c>
      <c r="E31" s="164">
        <v>295.29728899999827</v>
      </c>
      <c r="F31" s="164">
        <v>295.29728899999827</v>
      </c>
      <c r="G31" s="197"/>
      <c r="H31" s="197"/>
      <c r="I31" s="164">
        <v>4466.2356609999915</v>
      </c>
      <c r="J31" s="197"/>
    </row>
    <row r="32" spans="3:10" ht="15" thickBot="1">
      <c r="C32" s="156" t="s">
        <v>123</v>
      </c>
      <c r="D32" s="165">
        <v>54866901.456263997</v>
      </c>
      <c r="E32" s="165">
        <v>1001211.2008199999</v>
      </c>
      <c r="F32" s="165">
        <v>994394.09169299994</v>
      </c>
      <c r="G32" s="165">
        <v>42815824.198064998</v>
      </c>
      <c r="H32" s="165">
        <v>-1099693.462999</v>
      </c>
      <c r="I32" s="165">
        <v>59129.870705000001</v>
      </c>
      <c r="J32" s="165">
        <v>-7309.1903700000003</v>
      </c>
    </row>
  </sheetData>
  <sheetProtection algorithmName="SHA-512" hashValue="1chhAiepwT6XU58JiK5aOMpFEnYTz4aW84CbeD24wDq8lObboWIaIj8OhTn4MsXkWEPMczMd4D712Erb0QnI7g==" saltValue="16g5uOPYe5ebtTj6dx8NWA==" spinCount="100000" sheet="1" objects="1" scenarios="1"/>
  <mergeCells count="9">
    <mergeCell ref="B6:C6"/>
    <mergeCell ref="C9:C11"/>
    <mergeCell ref="D9:G9"/>
    <mergeCell ref="C8:J8"/>
    <mergeCell ref="H9:H11"/>
    <mergeCell ref="I9:I11"/>
    <mergeCell ref="J9:J11"/>
    <mergeCell ref="E10:F10"/>
    <mergeCell ref="G10:G11"/>
  </mergeCells>
  <hyperlinks>
    <hyperlink ref="B2" location="Tartalom!A1" display="Back to contents page" xr:uid="{00000000-0004-0000-1A00-000000000000}"/>
    <hyperlink ref="B2:C2" location="CONTENTS!A1" display="Back to contents page" xr:uid="{00000000-0004-0000-1A00-000001000000}"/>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9" tint="0.79998168889431442"/>
  </sheetPr>
  <dimension ref="B1:I32"/>
  <sheetViews>
    <sheetView showGridLines="0" workbookViewId="0"/>
  </sheetViews>
  <sheetFormatPr defaultRowHeight="14.5"/>
  <cols>
    <col min="1" max="2" width="4.453125" customWidth="1"/>
    <col min="3" max="3" width="44" customWidth="1"/>
    <col min="4" max="4" width="13.54296875" customWidth="1"/>
    <col min="7" max="7" width="16.26953125" customWidth="1"/>
    <col min="8" max="8" width="14.1796875" customWidth="1"/>
    <col min="9" max="9" width="23.54296875" customWidth="1"/>
  </cols>
  <sheetData>
    <row r="1" spans="2:9" ht="12.75" customHeight="1"/>
    <row r="2" spans="2:9">
      <c r="B2" s="153" t="s">
        <v>0</v>
      </c>
      <c r="C2" s="94"/>
    </row>
    <row r="3" spans="2:9">
      <c r="B3" s="1"/>
      <c r="C3" s="1"/>
    </row>
    <row r="4" spans="2:9" ht="15.5">
      <c r="B4" s="12" t="s">
        <v>584</v>
      </c>
      <c r="C4" s="2"/>
    </row>
    <row r="5" spans="2:9" ht="2.15" customHeight="1">
      <c r="B5" s="1"/>
      <c r="C5" s="1"/>
    </row>
    <row r="6" spans="2:9" ht="2.15" customHeight="1">
      <c r="B6" s="582"/>
      <c r="C6" s="582"/>
    </row>
    <row r="7" spans="2:9" ht="2.15" customHeight="1">
      <c r="B7" s="3"/>
      <c r="C7" s="4"/>
    </row>
    <row r="8" spans="2:9" ht="15" thickBot="1">
      <c r="B8" s="19"/>
      <c r="C8" s="588" t="str">
        <f>+Contents!B3</f>
        <v>30.06.2026</v>
      </c>
      <c r="D8" s="588"/>
      <c r="E8" s="588"/>
      <c r="F8" s="588"/>
      <c r="G8" s="588"/>
      <c r="H8" s="588"/>
      <c r="I8" s="588"/>
    </row>
    <row r="9" spans="2:9" ht="15" thickBot="1">
      <c r="C9" s="594" t="s">
        <v>127</v>
      </c>
      <c r="D9" s="624" t="s">
        <v>562</v>
      </c>
      <c r="E9" s="624"/>
      <c r="F9" s="624"/>
      <c r="G9" s="624"/>
      <c r="H9" s="597" t="s">
        <v>581</v>
      </c>
      <c r="I9" s="597" t="s">
        <v>583</v>
      </c>
    </row>
    <row r="10" spans="2:9" ht="21" customHeight="1" thickBot="1">
      <c r="C10" s="627"/>
      <c r="D10" s="182"/>
      <c r="E10" s="638" t="s">
        <v>579</v>
      </c>
      <c r="F10" s="638"/>
      <c r="G10" s="622" t="s">
        <v>580</v>
      </c>
      <c r="H10" s="622"/>
      <c r="I10" s="622"/>
    </row>
    <row r="11" spans="2:9" ht="43.5" customHeight="1" thickBot="1">
      <c r="C11" s="595"/>
      <c r="D11" s="162"/>
      <c r="E11" s="162"/>
      <c r="F11" s="55" t="s">
        <v>569</v>
      </c>
      <c r="G11" s="598"/>
      <c r="H11" s="598"/>
      <c r="I11" s="598"/>
    </row>
    <row r="12" spans="2:9">
      <c r="C12" s="157" t="s">
        <v>586</v>
      </c>
      <c r="D12" s="163">
        <v>527375.00260000001</v>
      </c>
      <c r="E12" s="163">
        <v>29153.808696</v>
      </c>
      <c r="F12" s="163">
        <v>29145.755577</v>
      </c>
      <c r="G12" s="163">
        <v>527375.00260000001</v>
      </c>
      <c r="H12" s="163">
        <v>-24224.557666000001</v>
      </c>
      <c r="I12" s="163">
        <v>0</v>
      </c>
    </row>
    <row r="13" spans="2:9">
      <c r="C13" s="159" t="s">
        <v>587</v>
      </c>
      <c r="D13" s="164">
        <v>56178.868842999997</v>
      </c>
      <c r="E13" s="164">
        <v>765.35036400000001</v>
      </c>
      <c r="F13" s="164">
        <v>765.312637</v>
      </c>
      <c r="G13" s="164">
        <v>56178.868842999997</v>
      </c>
      <c r="H13" s="164">
        <v>-9273.6088020000007</v>
      </c>
      <c r="I13" s="164">
        <v>0</v>
      </c>
    </row>
    <row r="14" spans="2:9">
      <c r="C14" s="159" t="s">
        <v>588</v>
      </c>
      <c r="D14" s="164">
        <v>1846665.6738509999</v>
      </c>
      <c r="E14" s="164">
        <v>141370.52090500001</v>
      </c>
      <c r="F14" s="164">
        <v>141268.72748500001</v>
      </c>
      <c r="G14" s="164">
        <v>1846665.199492</v>
      </c>
      <c r="H14" s="164">
        <v>-87695.002844000002</v>
      </c>
      <c r="I14" s="164">
        <v>0</v>
      </c>
    </row>
    <row r="15" spans="2:9">
      <c r="C15" s="159" t="s">
        <v>589</v>
      </c>
      <c r="D15" s="164">
        <v>1012745.971901</v>
      </c>
      <c r="E15" s="164">
        <v>1059.7198289999999</v>
      </c>
      <c r="F15" s="164">
        <v>1058.887342</v>
      </c>
      <c r="G15" s="164">
        <v>1012720.4777320001</v>
      </c>
      <c r="H15" s="164">
        <v>-15403.353415</v>
      </c>
      <c r="I15" s="164">
        <v>0</v>
      </c>
    </row>
    <row r="16" spans="2:9">
      <c r="C16" s="159" t="s">
        <v>590</v>
      </c>
      <c r="D16" s="164">
        <v>59729.414972999999</v>
      </c>
      <c r="E16" s="164">
        <v>597.34563000000003</v>
      </c>
      <c r="F16" s="164">
        <v>594.99182399999995</v>
      </c>
      <c r="G16" s="164">
        <v>59729.414972999999</v>
      </c>
      <c r="H16" s="164">
        <v>-768.68648599999995</v>
      </c>
      <c r="I16" s="164">
        <v>0</v>
      </c>
    </row>
    <row r="17" spans="3:9">
      <c r="C17" s="159" t="s">
        <v>591</v>
      </c>
      <c r="D17" s="164">
        <v>691133.48882099998</v>
      </c>
      <c r="E17" s="164">
        <v>21836.100607</v>
      </c>
      <c r="F17" s="164">
        <v>21776.072185000001</v>
      </c>
      <c r="G17" s="164">
        <v>691133.48882099998</v>
      </c>
      <c r="H17" s="164">
        <v>-22841.251501999999</v>
      </c>
      <c r="I17" s="164">
        <v>0</v>
      </c>
    </row>
    <row r="18" spans="3:9">
      <c r="C18" s="159" t="s">
        <v>592</v>
      </c>
      <c r="D18" s="164">
        <v>2149712.7965270001</v>
      </c>
      <c r="E18" s="164">
        <v>55334.410977</v>
      </c>
      <c r="F18" s="164">
        <v>55235.211640000001</v>
      </c>
      <c r="G18" s="164">
        <v>2149710.4630519999</v>
      </c>
      <c r="H18" s="164">
        <v>-68403.674356999996</v>
      </c>
      <c r="I18" s="164">
        <v>0</v>
      </c>
    </row>
    <row r="19" spans="3:9">
      <c r="C19" s="159" t="s">
        <v>593</v>
      </c>
      <c r="D19" s="164">
        <v>615605.26072300004</v>
      </c>
      <c r="E19" s="164">
        <v>17849.876766000001</v>
      </c>
      <c r="F19" s="164">
        <v>17839.880413999999</v>
      </c>
      <c r="G19" s="164">
        <v>615605.26072300004</v>
      </c>
      <c r="H19" s="164">
        <v>-15519.83223</v>
      </c>
      <c r="I19" s="164">
        <v>0</v>
      </c>
    </row>
    <row r="20" spans="3:9">
      <c r="C20" s="159" t="s">
        <v>594</v>
      </c>
      <c r="D20" s="164">
        <v>441597.50768899999</v>
      </c>
      <c r="E20" s="164">
        <v>7774.3688670000001</v>
      </c>
      <c r="F20" s="164">
        <v>7762.2825579999999</v>
      </c>
      <c r="G20" s="164">
        <v>441591.33234299999</v>
      </c>
      <c r="H20" s="164">
        <v>-15142.409611999999</v>
      </c>
      <c r="I20" s="164">
        <v>0</v>
      </c>
    </row>
    <row r="21" spans="3:9">
      <c r="C21" s="159" t="s">
        <v>595</v>
      </c>
      <c r="D21" s="164">
        <v>238969.36270100001</v>
      </c>
      <c r="E21" s="164">
        <v>5417.7021199999999</v>
      </c>
      <c r="F21" s="164">
        <v>5402.5905949999997</v>
      </c>
      <c r="G21" s="164">
        <v>238969.36270100001</v>
      </c>
      <c r="H21" s="164">
        <v>-6836.9838520000003</v>
      </c>
      <c r="I21" s="164">
        <v>0</v>
      </c>
    </row>
    <row r="22" spans="3:9">
      <c r="C22" s="159" t="s">
        <v>596</v>
      </c>
      <c r="D22" s="164">
        <v>239716.48987300001</v>
      </c>
      <c r="E22" s="164">
        <v>547.39384099999995</v>
      </c>
      <c r="F22" s="164">
        <v>542.87012900000002</v>
      </c>
      <c r="G22" s="164">
        <v>239338.21837300001</v>
      </c>
      <c r="H22" s="164">
        <v>-2128.9890340000002</v>
      </c>
      <c r="I22" s="164">
        <v>0</v>
      </c>
    </row>
    <row r="23" spans="3:9">
      <c r="C23" s="159" t="s">
        <v>209</v>
      </c>
      <c r="D23" s="164">
        <v>1104199.8633389999</v>
      </c>
      <c r="E23" s="164">
        <v>26096.526483000001</v>
      </c>
      <c r="F23" s="164">
        <v>26076.610928999999</v>
      </c>
      <c r="G23" s="164">
        <v>1104199.8633389999</v>
      </c>
      <c r="H23" s="164">
        <v>-20355.466702999998</v>
      </c>
      <c r="I23" s="164">
        <v>0</v>
      </c>
    </row>
    <row r="24" spans="3:9">
      <c r="C24" s="159" t="s">
        <v>597</v>
      </c>
      <c r="D24" s="164">
        <v>601392.98407000001</v>
      </c>
      <c r="E24" s="164">
        <v>11733.109709</v>
      </c>
      <c r="F24" s="164">
        <v>11699.324418</v>
      </c>
      <c r="G24" s="164">
        <v>601392.98407000001</v>
      </c>
      <c r="H24" s="164">
        <v>-9720.3809799999999</v>
      </c>
      <c r="I24" s="164">
        <v>0</v>
      </c>
    </row>
    <row r="25" spans="3:9">
      <c r="C25" s="159" t="s">
        <v>598</v>
      </c>
      <c r="D25" s="164">
        <v>387017.98733199999</v>
      </c>
      <c r="E25" s="164">
        <v>10642.188052</v>
      </c>
      <c r="F25" s="164">
        <v>10622.070764</v>
      </c>
      <c r="G25" s="164">
        <v>387017.98733199999</v>
      </c>
      <c r="H25" s="164">
        <v>-9268.5041209999999</v>
      </c>
      <c r="I25" s="164">
        <v>0</v>
      </c>
    </row>
    <row r="26" spans="3:9">
      <c r="C26" s="159" t="s">
        <v>599</v>
      </c>
      <c r="D26" s="164">
        <v>1051.0555979999999</v>
      </c>
      <c r="E26" s="164">
        <v>48.319422000000003</v>
      </c>
      <c r="F26" s="164">
        <v>48.210397999999998</v>
      </c>
      <c r="G26" s="164">
        <v>1051.0555979999999</v>
      </c>
      <c r="H26" s="164">
        <v>-47.473812000000002</v>
      </c>
      <c r="I26" s="164">
        <v>0</v>
      </c>
    </row>
    <row r="27" spans="3:9">
      <c r="C27" s="159" t="s">
        <v>600</v>
      </c>
      <c r="D27" s="164">
        <v>15475.000807</v>
      </c>
      <c r="E27" s="164">
        <v>1658.6667480000001</v>
      </c>
      <c r="F27" s="164">
        <v>1657.214755</v>
      </c>
      <c r="G27" s="164">
        <v>15475.000807</v>
      </c>
      <c r="H27" s="164">
        <v>-1686.435954</v>
      </c>
      <c r="I27" s="164">
        <v>0</v>
      </c>
    </row>
    <row r="28" spans="3:9">
      <c r="C28" s="159" t="s">
        <v>601</v>
      </c>
      <c r="D28" s="164">
        <v>63162.625971000001</v>
      </c>
      <c r="E28" s="164">
        <v>1822.7132019999999</v>
      </c>
      <c r="F28" s="164">
        <v>1821.9215750000001</v>
      </c>
      <c r="G28" s="164">
        <v>63162.625971000001</v>
      </c>
      <c r="H28" s="164">
        <v>-2707.256429</v>
      </c>
      <c r="I28" s="164">
        <v>0</v>
      </c>
    </row>
    <row r="29" spans="3:9">
      <c r="C29" s="159" t="s">
        <v>602</v>
      </c>
      <c r="D29" s="164">
        <v>34821.086074999999</v>
      </c>
      <c r="E29" s="164">
        <v>666.64712899999995</v>
      </c>
      <c r="F29" s="164">
        <v>664.38079500000003</v>
      </c>
      <c r="G29" s="164">
        <v>34821.086074999999</v>
      </c>
      <c r="H29" s="164">
        <v>-777.20801100000006</v>
      </c>
      <c r="I29" s="164">
        <v>0</v>
      </c>
    </row>
    <row r="30" spans="3:9">
      <c r="C30" s="159" t="s">
        <v>603</v>
      </c>
      <c r="D30" s="164">
        <v>131089.08804</v>
      </c>
      <c r="E30" s="164">
        <v>13911.827208999999</v>
      </c>
      <c r="F30" s="164">
        <v>13804.329734999999</v>
      </c>
      <c r="G30" s="164">
        <v>131089.08804</v>
      </c>
      <c r="H30" s="164">
        <v>-13510.845363</v>
      </c>
      <c r="I30" s="164">
        <v>0</v>
      </c>
    </row>
    <row r="31" spans="3:9" ht="15" thickBot="1">
      <c r="C31" s="156" t="s">
        <v>123</v>
      </c>
      <c r="D31" s="165">
        <v>10217639.529734001</v>
      </c>
      <c r="E31" s="165">
        <v>348286.596556</v>
      </c>
      <c r="F31" s="165">
        <v>347786.64575500001</v>
      </c>
      <c r="G31" s="165">
        <v>10217226.780885</v>
      </c>
      <c r="H31" s="165">
        <v>-326311.92117300001</v>
      </c>
      <c r="I31" s="165">
        <v>0</v>
      </c>
    </row>
    <row r="32" spans="3:9">
      <c r="C32" s="187"/>
    </row>
  </sheetData>
  <sheetProtection algorithmName="SHA-512" hashValue="ZT3MGirqJuvplVlgEVwqtDIQCdbKrT1Ur+vJ6iDg86mrX09meAJ4eDZJZONCB0TZEysoS1qY/2gvf81Yv79q/g==" saltValue="77DhPXKMM4s9RMJ1xY+VKA==" spinCount="100000" sheet="1" objects="1" scenarios="1"/>
  <mergeCells count="8">
    <mergeCell ref="B6:C6"/>
    <mergeCell ref="C9:C11"/>
    <mergeCell ref="D9:G9"/>
    <mergeCell ref="H9:H11"/>
    <mergeCell ref="I9:I11"/>
    <mergeCell ref="E10:F10"/>
    <mergeCell ref="G10:G11"/>
    <mergeCell ref="C8:I8"/>
  </mergeCells>
  <hyperlinks>
    <hyperlink ref="B2" location="Tartalom!A1" display="Back to contents page" xr:uid="{00000000-0004-0000-1B00-000000000000}"/>
    <hyperlink ref="B2:C2" location="CONTENTS!A1" display="Back to contents page" xr:uid="{00000000-0004-0000-1B00-000001000000}"/>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9" tint="0.79998168889431442"/>
  </sheetPr>
  <dimension ref="B1:E19"/>
  <sheetViews>
    <sheetView showGridLines="0" workbookViewId="0"/>
  </sheetViews>
  <sheetFormatPr defaultRowHeight="14.5"/>
  <cols>
    <col min="1" max="2" width="4.453125" customWidth="1"/>
    <col min="3" max="3" width="44" customWidth="1"/>
    <col min="4" max="5" width="16.26953125" customWidth="1"/>
  </cols>
  <sheetData>
    <row r="1" spans="2:5" ht="12.75" customHeight="1"/>
    <row r="2" spans="2:5">
      <c r="B2" s="153" t="s">
        <v>0</v>
      </c>
      <c r="C2" s="94"/>
    </row>
    <row r="3" spans="2:5">
      <c r="B3" s="1"/>
      <c r="C3" s="1"/>
    </row>
    <row r="4" spans="2:5" ht="15.5">
      <c r="B4" s="12" t="s">
        <v>611</v>
      </c>
      <c r="C4" s="2"/>
    </row>
    <row r="5" spans="2:5" ht="2.15" customHeight="1">
      <c r="B5" s="1"/>
      <c r="C5" s="1"/>
    </row>
    <row r="6" spans="2:5" ht="2.15" customHeight="1">
      <c r="B6" s="582"/>
      <c r="C6" s="582"/>
    </row>
    <row r="7" spans="2:5" ht="2.15" customHeight="1">
      <c r="B7" s="3"/>
      <c r="C7" s="4"/>
    </row>
    <row r="8" spans="2:5" ht="15" thickBot="1">
      <c r="B8" s="19"/>
      <c r="C8" s="588" t="str">
        <f>+Contents!B3</f>
        <v>30.06.2026</v>
      </c>
      <c r="D8" s="588"/>
      <c r="E8" s="588"/>
    </row>
    <row r="9" spans="2:5" ht="24.75" customHeight="1" thickBot="1">
      <c r="C9" s="639" t="s">
        <v>127</v>
      </c>
      <c r="D9" s="641" t="s">
        <v>613</v>
      </c>
      <c r="E9" s="641"/>
    </row>
    <row r="10" spans="2:5" ht="34.5" customHeight="1" thickBot="1">
      <c r="C10" s="640"/>
      <c r="D10" s="28" t="s">
        <v>614</v>
      </c>
      <c r="E10" s="26" t="s">
        <v>615</v>
      </c>
    </row>
    <row r="11" spans="2:5" ht="15.75" customHeight="1">
      <c r="C11" s="29" t="s">
        <v>604</v>
      </c>
      <c r="D11" s="193">
        <v>0</v>
      </c>
      <c r="E11" s="193">
        <v>0</v>
      </c>
    </row>
    <row r="12" spans="2:5">
      <c r="C12" s="27" t="s">
        <v>605</v>
      </c>
      <c r="D12" s="194">
        <v>12921.071946</v>
      </c>
      <c r="E12" s="194">
        <v>-542.91871800000001</v>
      </c>
    </row>
    <row r="13" spans="2:5">
      <c r="C13" s="189" t="s">
        <v>606</v>
      </c>
      <c r="D13" s="195">
        <v>3800.1811469999998</v>
      </c>
      <c r="E13" s="195">
        <v>-357.45475399999998</v>
      </c>
    </row>
    <row r="14" spans="2:5">
      <c r="C14" s="189" t="s">
        <v>607</v>
      </c>
      <c r="D14" s="195">
        <v>7195.0696749999997</v>
      </c>
      <c r="E14" s="195">
        <v>-71.428415999999999</v>
      </c>
    </row>
    <row r="15" spans="2:5">
      <c r="C15" s="189" t="s">
        <v>608</v>
      </c>
      <c r="D15" s="195">
        <v>1917.0431289999999</v>
      </c>
      <c r="E15" s="195">
        <v>-105.257553</v>
      </c>
    </row>
    <row r="16" spans="2:5">
      <c r="C16" s="189" t="s">
        <v>609</v>
      </c>
      <c r="D16" s="194">
        <v>0</v>
      </c>
      <c r="E16" s="195">
        <v>0</v>
      </c>
    </row>
    <row r="17" spans="3:5">
      <c r="C17" s="189" t="s">
        <v>610</v>
      </c>
      <c r="D17" s="194">
        <v>8.7779950000000007</v>
      </c>
      <c r="E17" s="194">
        <v>-8.7779950000000007</v>
      </c>
    </row>
    <row r="18" spans="3:5" ht="15" thickBot="1">
      <c r="C18" s="188" t="s">
        <v>123</v>
      </c>
      <c r="D18" s="196">
        <v>12921.071946</v>
      </c>
      <c r="E18" s="196">
        <v>-542.91871800000001</v>
      </c>
    </row>
    <row r="19" spans="3:5">
      <c r="C19" s="187"/>
    </row>
  </sheetData>
  <sheetProtection algorithmName="SHA-512" hashValue="MmmnNSYUMiFICySLHHzqjjBT883XdLO7mM+LwhupE4deK/SGSiKWUFnlUkEMSxNiGx4eKqT+63t6cBtCQohAXw==" saltValue="MInlf5a36dfRGOSYcdicUA==" spinCount="100000" sheet="1" objects="1" scenarios="1"/>
  <mergeCells count="4">
    <mergeCell ref="C8:E8"/>
    <mergeCell ref="B6:C6"/>
    <mergeCell ref="C9:C10"/>
    <mergeCell ref="D9:E9"/>
  </mergeCells>
  <hyperlinks>
    <hyperlink ref="B2" location="Tartalom!A1" display="Back to contents page" xr:uid="{00000000-0004-0000-1D00-000000000000}"/>
    <hyperlink ref="B2:C2" location="CONTENTS!A1" display="Back to contents page" xr:uid="{00000000-0004-0000-1D00-000001000000}"/>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511B1B-B0F9-481F-B5C7-3F0E0EE45D1C}">
  <sheetPr>
    <tabColor rgb="FF92D050"/>
  </sheetPr>
  <dimension ref="A1"/>
  <sheetViews>
    <sheetView showGridLines="0" workbookViewId="0">
      <selection activeCell="C2" sqref="C2"/>
    </sheetView>
  </sheetViews>
  <sheetFormatPr defaultRowHeight="14.5"/>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63882-B5F6-4DEA-BA34-410FE6D19319}">
  <sheetPr>
    <tabColor theme="9" tint="0.79998168889431442"/>
  </sheetPr>
  <dimension ref="B1:H18"/>
  <sheetViews>
    <sheetView showGridLines="0" workbookViewId="0"/>
  </sheetViews>
  <sheetFormatPr defaultRowHeight="14.5"/>
  <cols>
    <col min="1" max="2" width="4.453125" customWidth="1"/>
    <col min="3" max="3" width="44" customWidth="1"/>
    <col min="4" max="4" width="18.1796875" customWidth="1"/>
    <col min="5" max="5" width="16.26953125" customWidth="1"/>
    <col min="6" max="6" width="14.7265625" customWidth="1"/>
    <col min="7" max="7" width="12.81640625" customWidth="1"/>
    <col min="8" max="8" width="17.54296875" customWidth="1"/>
  </cols>
  <sheetData>
    <row r="1" spans="2:8" ht="12.75" customHeight="1"/>
    <row r="2" spans="2:8">
      <c r="B2" s="153" t="s">
        <v>0</v>
      </c>
      <c r="C2" s="94"/>
    </row>
    <row r="3" spans="2:8">
      <c r="B3" s="1"/>
      <c r="C3" s="1"/>
    </row>
    <row r="4" spans="2:8" ht="15.5">
      <c r="B4" s="12" t="s">
        <v>1469</v>
      </c>
      <c r="C4" s="2"/>
    </row>
    <row r="5" spans="2:8">
      <c r="B5" s="1"/>
      <c r="C5" s="1"/>
    </row>
    <row r="6" spans="2:8">
      <c r="B6" s="607"/>
      <c r="C6" s="607"/>
      <c r="D6" s="607"/>
      <c r="E6" s="607"/>
      <c r="F6" s="607"/>
      <c r="G6" s="607"/>
      <c r="H6" s="607"/>
    </row>
    <row r="7" spans="2:8">
      <c r="B7" s="3"/>
      <c r="C7" s="4"/>
    </row>
    <row r="8" spans="2:8" ht="15" thickBot="1">
      <c r="B8" s="19"/>
      <c r="C8" s="588" t="str">
        <f>+Contents!B3</f>
        <v>30.06.2026</v>
      </c>
      <c r="D8" s="588"/>
      <c r="E8" s="588"/>
      <c r="F8" s="588"/>
      <c r="G8" s="588"/>
      <c r="H8" s="588"/>
    </row>
    <row r="9" spans="2:8" ht="15" customHeight="1" thickBot="1">
      <c r="B9" s="19"/>
      <c r="C9" s="585" t="s">
        <v>127</v>
      </c>
      <c r="D9" s="643" t="s">
        <v>1470</v>
      </c>
      <c r="E9" s="646" t="s">
        <v>1471</v>
      </c>
      <c r="F9" s="647"/>
      <c r="G9" s="647"/>
      <c r="H9" s="647"/>
    </row>
    <row r="10" spans="2:8" ht="21.75" customHeight="1">
      <c r="C10" s="642"/>
      <c r="D10" s="644"/>
      <c r="E10" s="557"/>
      <c r="F10" s="648" t="s">
        <v>1472</v>
      </c>
      <c r="G10" s="648" t="s">
        <v>1473</v>
      </c>
      <c r="H10" s="648"/>
    </row>
    <row r="11" spans="2:8" ht="34.5" customHeight="1" thickBot="1">
      <c r="C11" s="586"/>
      <c r="D11" s="645"/>
      <c r="E11" s="558"/>
      <c r="F11" s="649"/>
      <c r="G11" s="559"/>
      <c r="H11" s="558" t="s">
        <v>1474</v>
      </c>
    </row>
    <row r="12" spans="2:8">
      <c r="B12" s="18">
        <v>1</v>
      </c>
      <c r="C12" s="8" t="s">
        <v>534</v>
      </c>
      <c r="D12" s="560">
        <v>25934973.844200931</v>
      </c>
      <c r="E12" s="36">
        <v>2389054.1136461701</v>
      </c>
      <c r="F12" s="36">
        <v>70105.967071889987</v>
      </c>
      <c r="G12" s="36">
        <v>2318948.1465742802</v>
      </c>
      <c r="H12" s="36">
        <v>0</v>
      </c>
    </row>
    <row r="13" spans="2:8">
      <c r="B13" s="18">
        <v>2</v>
      </c>
      <c r="C13" s="8" t="s">
        <v>542</v>
      </c>
      <c r="D13" s="560">
        <v>10530950.453543499</v>
      </c>
      <c r="E13" s="36">
        <v>122880.87777526001</v>
      </c>
      <c r="F13" s="36">
        <v>0</v>
      </c>
      <c r="G13" s="36">
        <v>122880.87777526001</v>
      </c>
      <c r="H13" s="561">
        <v>0</v>
      </c>
    </row>
    <row r="14" spans="2:8">
      <c r="B14" s="18">
        <v>3</v>
      </c>
      <c r="C14" s="16" t="s">
        <v>123</v>
      </c>
      <c r="D14" s="560">
        <v>36465924.297744431</v>
      </c>
      <c r="E14" s="36">
        <v>2511934.9914214304</v>
      </c>
      <c r="F14" s="36">
        <v>70105.967071889987</v>
      </c>
      <c r="G14" s="36">
        <v>2441829.0243495405</v>
      </c>
      <c r="H14" s="36">
        <v>0</v>
      </c>
    </row>
    <row r="15" spans="2:8">
      <c r="B15" s="18">
        <v>4</v>
      </c>
      <c r="C15" s="11" t="s">
        <v>716</v>
      </c>
      <c r="D15" s="560">
        <v>884187.4571118399</v>
      </c>
      <c r="E15" s="36">
        <v>986.93403919999992</v>
      </c>
      <c r="F15" s="36">
        <v>986.93403919999992</v>
      </c>
      <c r="G15" s="36">
        <v>0</v>
      </c>
      <c r="H15" s="36">
        <v>0</v>
      </c>
    </row>
    <row r="16" spans="2:8" ht="15" thickBot="1">
      <c r="B16" s="18" t="s">
        <v>16</v>
      </c>
      <c r="C16" s="562" t="s">
        <v>569</v>
      </c>
      <c r="D16" s="563">
        <v>884187.4571118399</v>
      </c>
      <c r="E16" s="564">
        <v>986.93403919999992</v>
      </c>
      <c r="F16" s="565"/>
      <c r="G16" s="565"/>
      <c r="H16" s="565"/>
    </row>
    <row r="17" spans="3:8">
      <c r="C17" s="18" t="s">
        <v>1475</v>
      </c>
      <c r="D17" s="566"/>
      <c r="E17" s="566"/>
      <c r="F17" s="566"/>
      <c r="G17" s="566"/>
      <c r="H17" s="566"/>
    </row>
    <row r="18" spans="3:8">
      <c r="C18" s="567"/>
    </row>
  </sheetData>
  <sheetProtection algorithmName="SHA-512" hashValue="kOtNcvPxuRQpr9wcu2Ubhi0ImjdlGfh4X+T8GeDAwFy3rf8JGLuHnJ2UCjV15REIZAHz7IAFsfEEEm7LauQy7A==" saltValue="rFamfYbr74gcd/g4qDecLw==" spinCount="100000" sheet="1" objects="1" scenarios="1"/>
  <mergeCells count="7">
    <mergeCell ref="B6:H6"/>
    <mergeCell ref="C8:H8"/>
    <mergeCell ref="C9:C11"/>
    <mergeCell ref="D9:D11"/>
    <mergeCell ref="E9:H9"/>
    <mergeCell ref="F10:F11"/>
    <mergeCell ref="G10:H10"/>
  </mergeCells>
  <hyperlinks>
    <hyperlink ref="B2" location="Tartalom!A1" display="Back to contents page" xr:uid="{DFB828F8-88A8-45D6-AE6A-254698262F46}"/>
    <hyperlink ref="B2:C2" location="CONTENTS!A1" display="Back to contents page" xr:uid="{227524A5-340E-4751-95CC-548E913E63BD}"/>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D4BDA6-0496-41EB-B8B0-E1BD40D30213}">
  <sheetPr>
    <tabColor rgb="FF92D050"/>
  </sheetPr>
  <dimension ref="A1"/>
  <sheetViews>
    <sheetView showGridLines="0" workbookViewId="0">
      <selection activeCell="C2" sqref="C2"/>
    </sheetView>
  </sheetViews>
  <sheetFormatPr defaultRowHeight="14.5"/>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35AC68-307D-46C9-8DD6-4DAD2CDC354A}">
  <sheetPr>
    <tabColor theme="9" tint="0.79998168889431442"/>
  </sheetPr>
  <dimension ref="B1:AD72"/>
  <sheetViews>
    <sheetView showGridLines="0" zoomScale="70" zoomScaleNormal="70" workbookViewId="0"/>
  </sheetViews>
  <sheetFormatPr defaultRowHeight="14.5"/>
  <cols>
    <col min="1" max="2" width="4.453125" customWidth="1"/>
    <col min="3" max="3" width="48" customWidth="1"/>
    <col min="4" max="28" width="9.7265625" customWidth="1"/>
    <col min="29" max="29" width="10.1796875" customWidth="1"/>
    <col min="30" max="30" width="11.453125" customWidth="1"/>
  </cols>
  <sheetData>
    <row r="1" spans="2:30" ht="12.75" customHeight="1">
      <c r="L1">
        <v>45</v>
      </c>
    </row>
    <row r="2" spans="2:30">
      <c r="B2" s="153" t="s">
        <v>0</v>
      </c>
      <c r="C2" s="94"/>
    </row>
    <row r="3" spans="2:30">
      <c r="B3" s="1"/>
      <c r="C3" s="1"/>
    </row>
    <row r="4" spans="2:30" ht="15.5">
      <c r="B4" s="12" t="s">
        <v>1489</v>
      </c>
      <c r="C4" s="2"/>
    </row>
    <row r="5" spans="2:30">
      <c r="B5" s="1"/>
      <c r="C5" s="1"/>
    </row>
    <row r="6" spans="2:30" ht="33" customHeight="1">
      <c r="B6" s="582" t="s">
        <v>1490</v>
      </c>
      <c r="C6" s="582"/>
      <c r="D6" s="582"/>
      <c r="E6" s="582"/>
      <c r="F6" s="582"/>
      <c r="G6" s="582"/>
      <c r="H6" s="582"/>
      <c r="I6" s="582"/>
      <c r="J6" s="582"/>
      <c r="K6" s="582"/>
      <c r="L6" s="582"/>
      <c r="M6" s="582"/>
      <c r="N6" s="582"/>
      <c r="O6" s="582"/>
      <c r="P6" s="582"/>
      <c r="Q6" s="582"/>
      <c r="R6" s="582"/>
      <c r="S6" s="582"/>
      <c r="T6" s="582"/>
      <c r="U6" s="582"/>
      <c r="V6" s="582"/>
      <c r="W6" s="582"/>
      <c r="X6" s="582"/>
      <c r="Y6" s="582"/>
      <c r="Z6" s="582"/>
      <c r="AA6" s="582"/>
      <c r="AB6" s="582"/>
      <c r="AC6" s="582"/>
      <c r="AD6" s="582"/>
    </row>
    <row r="7" spans="2:30">
      <c r="B7" s="3"/>
      <c r="C7" s="4"/>
    </row>
    <row r="8" spans="2:30" ht="15" thickBot="1">
      <c r="B8" s="19"/>
      <c r="C8" s="588" t="str">
        <f>Contents!B3</f>
        <v>30.06.2026</v>
      </c>
      <c r="D8" s="588"/>
      <c r="E8" s="588"/>
      <c r="F8" s="588"/>
      <c r="G8" s="588"/>
      <c r="H8" s="588"/>
      <c r="I8" s="588"/>
      <c r="J8" s="588"/>
      <c r="K8" s="588"/>
      <c r="L8" s="588"/>
      <c r="M8" s="588"/>
      <c r="N8" s="588"/>
      <c r="O8" s="588"/>
      <c r="P8" s="588"/>
      <c r="Q8" s="588"/>
      <c r="R8" s="588"/>
      <c r="S8" s="588"/>
      <c r="T8" s="588"/>
      <c r="U8" s="588"/>
      <c r="V8" s="588"/>
      <c r="W8" s="588"/>
      <c r="X8" s="588"/>
      <c r="Y8" s="588"/>
      <c r="Z8" s="588"/>
      <c r="AA8" s="588"/>
      <c r="AB8" s="588"/>
      <c r="AC8" s="588"/>
      <c r="AD8" s="588"/>
    </row>
    <row r="9" spans="2:30" ht="15" thickBot="1">
      <c r="B9" s="19"/>
      <c r="C9" s="585" t="s">
        <v>1476</v>
      </c>
      <c r="D9" s="587" t="s">
        <v>617</v>
      </c>
      <c r="E9" s="587"/>
      <c r="F9" s="587"/>
      <c r="G9" s="587"/>
      <c r="H9" s="587"/>
      <c r="I9" s="587"/>
      <c r="J9" s="587"/>
      <c r="K9" s="587"/>
      <c r="L9" s="587"/>
      <c r="M9" s="587"/>
      <c r="N9" s="587"/>
      <c r="O9" s="587"/>
      <c r="P9" s="587"/>
      <c r="Q9" s="587"/>
      <c r="R9" s="587"/>
      <c r="S9" s="587"/>
      <c r="T9" s="587"/>
      <c r="U9" s="587"/>
      <c r="V9" s="587"/>
      <c r="W9" s="587"/>
      <c r="X9" s="587"/>
      <c r="Y9" s="587"/>
      <c r="Z9" s="587"/>
      <c r="AA9" s="587"/>
      <c r="AB9" s="6"/>
      <c r="AC9" s="569"/>
      <c r="AD9" s="569"/>
    </row>
    <row r="10" spans="2:30" ht="23.5" thickBot="1">
      <c r="C10" s="586" t="s">
        <v>83</v>
      </c>
      <c r="D10" s="570">
        <v>0</v>
      </c>
      <c r="E10" s="570">
        <v>0.02</v>
      </c>
      <c r="F10" s="570">
        <v>0.04</v>
      </c>
      <c r="G10" s="570">
        <v>0.1</v>
      </c>
      <c r="H10" s="570">
        <v>0.2</v>
      </c>
      <c r="I10" s="570">
        <v>0.3</v>
      </c>
      <c r="J10" s="570">
        <v>0.35</v>
      </c>
      <c r="K10" s="570">
        <v>0.4</v>
      </c>
      <c r="L10" s="570">
        <v>0.45</v>
      </c>
      <c r="M10" s="570">
        <v>0.5</v>
      </c>
      <c r="N10" s="570">
        <v>0.6</v>
      </c>
      <c r="O10" s="570">
        <v>0.7</v>
      </c>
      <c r="P10" s="570">
        <v>0.75</v>
      </c>
      <c r="Q10" s="570">
        <v>0.8</v>
      </c>
      <c r="R10" s="570">
        <v>0.9</v>
      </c>
      <c r="S10" s="570">
        <v>1</v>
      </c>
      <c r="T10" s="570">
        <v>1.05</v>
      </c>
      <c r="U10" s="570">
        <v>1.1000000000000001</v>
      </c>
      <c r="V10" s="570">
        <v>1.3</v>
      </c>
      <c r="W10" s="570">
        <v>1.5</v>
      </c>
      <c r="X10" s="570">
        <v>2.5</v>
      </c>
      <c r="Y10" s="570">
        <v>3.7</v>
      </c>
      <c r="Z10" s="570">
        <v>4</v>
      </c>
      <c r="AA10" s="570">
        <v>12.5</v>
      </c>
      <c r="AB10" s="570" t="s">
        <v>1491</v>
      </c>
      <c r="AC10" s="15" t="s">
        <v>123</v>
      </c>
      <c r="AD10" s="15" t="s">
        <v>1492</v>
      </c>
    </row>
    <row r="11" spans="2:30">
      <c r="C11" s="8" t="s">
        <v>642</v>
      </c>
      <c r="D11" s="36">
        <v>13396467.349455999</v>
      </c>
      <c r="E11" s="36">
        <v>0</v>
      </c>
      <c r="F11" s="36">
        <v>0</v>
      </c>
      <c r="G11" s="36">
        <v>209125.90926700001</v>
      </c>
      <c r="H11" s="36">
        <v>26337.446156000002</v>
      </c>
      <c r="I11" s="36">
        <v>0</v>
      </c>
      <c r="J11" s="36">
        <v>0</v>
      </c>
      <c r="K11" s="36">
        <v>0</v>
      </c>
      <c r="L11" s="36">
        <v>0</v>
      </c>
      <c r="M11" s="36">
        <v>113747.476136</v>
      </c>
      <c r="N11" s="36">
        <v>0</v>
      </c>
      <c r="O11" s="36">
        <v>0</v>
      </c>
      <c r="P11" s="36">
        <v>0</v>
      </c>
      <c r="Q11" s="36">
        <v>0</v>
      </c>
      <c r="R11" s="36">
        <v>0</v>
      </c>
      <c r="S11" s="36">
        <v>2685830.6678709998</v>
      </c>
      <c r="T11" s="36">
        <v>0</v>
      </c>
      <c r="U11" s="36">
        <v>0</v>
      </c>
      <c r="V11" s="36">
        <v>0</v>
      </c>
      <c r="W11" s="36">
        <v>384816.12037399999</v>
      </c>
      <c r="X11" s="36">
        <v>0</v>
      </c>
      <c r="Y11" s="36">
        <v>0</v>
      </c>
      <c r="Z11" s="36">
        <v>0</v>
      </c>
      <c r="AA11" s="36">
        <v>0</v>
      </c>
      <c r="AB11" s="36">
        <v>449042.38334900001</v>
      </c>
      <c r="AC11" s="43">
        <v>17265367.352609005</v>
      </c>
      <c r="AD11" s="36">
        <v>15803128.129118765</v>
      </c>
    </row>
    <row r="12" spans="2:30">
      <c r="C12" s="8" t="s">
        <v>1477</v>
      </c>
      <c r="D12" s="36">
        <v>69533.155784999995</v>
      </c>
      <c r="E12" s="36">
        <v>0</v>
      </c>
      <c r="F12" s="36">
        <v>0</v>
      </c>
      <c r="G12" s="36">
        <v>0</v>
      </c>
      <c r="H12" s="36">
        <v>252405.19066800002</v>
      </c>
      <c r="I12" s="36">
        <v>0</v>
      </c>
      <c r="J12" s="36">
        <v>0</v>
      </c>
      <c r="K12" s="36">
        <v>0</v>
      </c>
      <c r="L12" s="36">
        <v>0</v>
      </c>
      <c r="M12" s="36">
        <v>114272.146335</v>
      </c>
      <c r="N12" s="36">
        <v>0</v>
      </c>
      <c r="O12" s="36">
        <v>0</v>
      </c>
      <c r="P12" s="36">
        <v>0</v>
      </c>
      <c r="Q12" s="36">
        <v>0</v>
      </c>
      <c r="R12" s="36">
        <v>0</v>
      </c>
      <c r="S12" s="36">
        <v>81712.291132999992</v>
      </c>
      <c r="T12" s="36">
        <v>0</v>
      </c>
      <c r="U12" s="36">
        <v>0</v>
      </c>
      <c r="V12" s="36">
        <v>0</v>
      </c>
      <c r="W12" s="36">
        <v>0</v>
      </c>
      <c r="X12" s="36">
        <v>0</v>
      </c>
      <c r="Y12" s="36">
        <v>0</v>
      </c>
      <c r="Z12" s="36">
        <v>0</v>
      </c>
      <c r="AA12" s="36">
        <v>0</v>
      </c>
      <c r="AB12" s="36">
        <v>17702.276733999999</v>
      </c>
      <c r="AC12" s="43">
        <v>535625.06065500004</v>
      </c>
      <c r="AD12" s="36">
        <v>503231.47359744</v>
      </c>
    </row>
    <row r="13" spans="2:30">
      <c r="C13" s="8" t="s">
        <v>1478</v>
      </c>
      <c r="D13" s="36">
        <v>53473.087598999999</v>
      </c>
      <c r="E13" s="36">
        <v>0</v>
      </c>
      <c r="F13" s="36">
        <v>0</v>
      </c>
      <c r="G13" s="36">
        <v>0</v>
      </c>
      <c r="H13" s="36">
        <v>230933.30575500001</v>
      </c>
      <c r="I13" s="36">
        <v>0</v>
      </c>
      <c r="J13" s="36">
        <v>0</v>
      </c>
      <c r="K13" s="36">
        <v>0</v>
      </c>
      <c r="L13" s="36">
        <v>0</v>
      </c>
      <c r="M13" s="36">
        <v>0</v>
      </c>
      <c r="N13" s="36">
        <v>0</v>
      </c>
      <c r="O13" s="36">
        <v>0</v>
      </c>
      <c r="P13" s="36">
        <v>0</v>
      </c>
      <c r="Q13" s="36">
        <v>0</v>
      </c>
      <c r="R13" s="36">
        <v>0</v>
      </c>
      <c r="S13" s="36">
        <v>34707.867836999998</v>
      </c>
      <c r="T13" s="36">
        <v>0</v>
      </c>
      <c r="U13" s="36">
        <v>0</v>
      </c>
      <c r="V13" s="36">
        <v>0</v>
      </c>
      <c r="W13" s="36">
        <v>0</v>
      </c>
      <c r="X13" s="36">
        <v>0</v>
      </c>
      <c r="Y13" s="36">
        <v>0</v>
      </c>
      <c r="Z13" s="36">
        <v>0</v>
      </c>
      <c r="AA13" s="36">
        <v>0</v>
      </c>
      <c r="AB13" s="36">
        <v>0</v>
      </c>
      <c r="AC13" s="43">
        <v>319114.261191</v>
      </c>
      <c r="AD13" s="36">
        <v>286720.67413344001</v>
      </c>
    </row>
    <row r="14" spans="2:30">
      <c r="C14" s="8" t="s">
        <v>1479</v>
      </c>
      <c r="D14" s="36">
        <v>16060.068186</v>
      </c>
      <c r="E14" s="36">
        <v>0</v>
      </c>
      <c r="F14" s="36">
        <v>0</v>
      </c>
      <c r="G14" s="36">
        <v>0</v>
      </c>
      <c r="H14" s="36">
        <v>21471.884913000002</v>
      </c>
      <c r="I14" s="36">
        <v>0</v>
      </c>
      <c r="J14" s="36">
        <v>0</v>
      </c>
      <c r="K14" s="36">
        <v>0</v>
      </c>
      <c r="L14" s="36">
        <v>0</v>
      </c>
      <c r="M14" s="36">
        <v>114272.146335</v>
      </c>
      <c r="N14" s="36">
        <v>0</v>
      </c>
      <c r="O14" s="36">
        <v>0</v>
      </c>
      <c r="P14" s="36">
        <v>0</v>
      </c>
      <c r="Q14" s="36">
        <v>0</v>
      </c>
      <c r="R14" s="36">
        <v>0</v>
      </c>
      <c r="S14" s="36">
        <v>47004.423296000001</v>
      </c>
      <c r="T14" s="36">
        <v>0</v>
      </c>
      <c r="U14" s="36">
        <v>0</v>
      </c>
      <c r="V14" s="36">
        <v>0</v>
      </c>
      <c r="W14" s="36">
        <v>0</v>
      </c>
      <c r="X14" s="36">
        <v>0</v>
      </c>
      <c r="Y14" s="36">
        <v>0</v>
      </c>
      <c r="Z14" s="36">
        <v>0</v>
      </c>
      <c r="AA14" s="36">
        <v>0</v>
      </c>
      <c r="AB14" s="36">
        <v>17702.276733999999</v>
      </c>
      <c r="AC14" s="43">
        <v>216510.79946399998</v>
      </c>
      <c r="AD14" s="36">
        <v>216510.79946399998</v>
      </c>
    </row>
    <row r="15" spans="2:30">
      <c r="C15" s="8" t="s">
        <v>645</v>
      </c>
      <c r="D15" s="36">
        <v>155124.215371</v>
      </c>
      <c r="E15" s="36">
        <v>0</v>
      </c>
      <c r="F15" s="36">
        <v>0</v>
      </c>
      <c r="G15" s="36">
        <v>0</v>
      </c>
      <c r="H15" s="36">
        <v>0</v>
      </c>
      <c r="I15" s="36">
        <v>0</v>
      </c>
      <c r="J15" s="36">
        <v>0</v>
      </c>
      <c r="K15" s="36">
        <v>0</v>
      </c>
      <c r="L15" s="36">
        <v>0</v>
      </c>
      <c r="M15" s="36">
        <v>0</v>
      </c>
      <c r="N15" s="36">
        <v>0</v>
      </c>
      <c r="O15" s="36">
        <v>0</v>
      </c>
      <c r="P15" s="36">
        <v>0</v>
      </c>
      <c r="Q15" s="36">
        <v>0</v>
      </c>
      <c r="R15" s="36">
        <v>0</v>
      </c>
      <c r="S15" s="36">
        <v>0</v>
      </c>
      <c r="T15" s="36">
        <v>0</v>
      </c>
      <c r="U15" s="36">
        <v>0</v>
      </c>
      <c r="V15" s="36">
        <v>0</v>
      </c>
      <c r="W15" s="36">
        <v>0</v>
      </c>
      <c r="X15" s="36">
        <v>0</v>
      </c>
      <c r="Y15" s="36">
        <v>0</v>
      </c>
      <c r="Z15" s="36">
        <v>0</v>
      </c>
      <c r="AA15" s="36">
        <v>0</v>
      </c>
      <c r="AB15" s="36">
        <v>0</v>
      </c>
      <c r="AC15" s="43">
        <v>155124.215371</v>
      </c>
      <c r="AD15" s="36">
        <v>155124.215371</v>
      </c>
    </row>
    <row r="16" spans="2:30">
      <c r="C16" s="8" t="s">
        <v>646</v>
      </c>
      <c r="D16" s="36">
        <v>93549.457548999999</v>
      </c>
      <c r="E16" s="36">
        <v>0</v>
      </c>
      <c r="F16" s="36">
        <v>0</v>
      </c>
      <c r="G16" s="36">
        <v>0</v>
      </c>
      <c r="H16" s="36">
        <v>0</v>
      </c>
      <c r="I16" s="36">
        <v>0</v>
      </c>
      <c r="J16" s="36">
        <v>0</v>
      </c>
      <c r="K16" s="36">
        <v>0</v>
      </c>
      <c r="L16" s="36">
        <v>0</v>
      </c>
      <c r="M16" s="36">
        <v>0</v>
      </c>
      <c r="N16" s="36">
        <v>0</v>
      </c>
      <c r="O16" s="36">
        <v>0</v>
      </c>
      <c r="P16" s="36">
        <v>0</v>
      </c>
      <c r="Q16" s="36">
        <v>0</v>
      </c>
      <c r="R16" s="36">
        <v>0</v>
      </c>
      <c r="S16" s="36">
        <v>0</v>
      </c>
      <c r="T16" s="36">
        <v>0</v>
      </c>
      <c r="U16" s="36">
        <v>0</v>
      </c>
      <c r="V16" s="36">
        <v>0</v>
      </c>
      <c r="W16" s="36">
        <v>0</v>
      </c>
      <c r="X16" s="36">
        <v>0</v>
      </c>
      <c r="Y16" s="36">
        <v>0</v>
      </c>
      <c r="Z16" s="36">
        <v>0</v>
      </c>
      <c r="AA16" s="36">
        <v>0</v>
      </c>
      <c r="AB16" s="36">
        <v>0</v>
      </c>
      <c r="AC16" s="43">
        <v>93549.457548999999</v>
      </c>
      <c r="AD16" s="36">
        <v>93549.457548999999</v>
      </c>
    </row>
    <row r="17" spans="3:30">
      <c r="C17" s="8" t="s">
        <v>439</v>
      </c>
      <c r="D17" s="36">
        <v>1053.6199389999999</v>
      </c>
      <c r="E17" s="36">
        <v>0</v>
      </c>
      <c r="F17" s="36">
        <v>0</v>
      </c>
      <c r="G17" s="36">
        <v>0</v>
      </c>
      <c r="H17" s="36">
        <v>651329.73245200003</v>
      </c>
      <c r="I17" s="36">
        <v>342151.39184699999</v>
      </c>
      <c r="J17" s="36">
        <v>0</v>
      </c>
      <c r="K17" s="36">
        <v>18957.141503999999</v>
      </c>
      <c r="L17" s="36">
        <v>0</v>
      </c>
      <c r="M17" s="36">
        <v>104620.260058</v>
      </c>
      <c r="N17" s="36">
        <v>0</v>
      </c>
      <c r="O17" s="36">
        <v>0</v>
      </c>
      <c r="P17" s="36">
        <v>0</v>
      </c>
      <c r="Q17" s="36">
        <v>0</v>
      </c>
      <c r="R17" s="36">
        <v>0</v>
      </c>
      <c r="S17" s="36">
        <v>17471.589345</v>
      </c>
      <c r="T17" s="36">
        <v>0</v>
      </c>
      <c r="U17" s="36">
        <v>0</v>
      </c>
      <c r="V17" s="36">
        <v>0</v>
      </c>
      <c r="W17" s="36">
        <v>1971.8367969999999</v>
      </c>
      <c r="X17" s="36">
        <v>0</v>
      </c>
      <c r="Y17" s="36">
        <v>0</v>
      </c>
      <c r="Z17" s="36">
        <v>0</v>
      </c>
      <c r="AA17" s="36">
        <v>0</v>
      </c>
      <c r="AB17" s="36">
        <v>0</v>
      </c>
      <c r="AC17" s="43">
        <v>1137555.571942</v>
      </c>
      <c r="AD17" s="36">
        <v>205454.1388102097</v>
      </c>
    </row>
    <row r="18" spans="3:30">
      <c r="C18" s="8" t="s">
        <v>436</v>
      </c>
      <c r="D18" s="36">
        <v>0</v>
      </c>
      <c r="E18" s="36">
        <v>0</v>
      </c>
      <c r="F18" s="36">
        <v>0</v>
      </c>
      <c r="G18" s="36">
        <v>2756.8636980000001</v>
      </c>
      <c r="H18" s="36">
        <v>4429.6112279999998</v>
      </c>
      <c r="I18" s="36">
        <v>0</v>
      </c>
      <c r="J18" s="36">
        <v>0</v>
      </c>
      <c r="K18" s="36">
        <v>0</v>
      </c>
      <c r="L18" s="36">
        <v>0</v>
      </c>
      <c r="M18" s="36">
        <v>49.317556000000003</v>
      </c>
      <c r="N18" s="36">
        <v>0</v>
      </c>
      <c r="O18" s="36">
        <v>0</v>
      </c>
      <c r="P18" s="36">
        <v>0</v>
      </c>
      <c r="Q18" s="36">
        <v>0</v>
      </c>
      <c r="R18" s="36">
        <v>0</v>
      </c>
      <c r="S18" s="36">
        <v>15674.937778</v>
      </c>
      <c r="T18" s="36">
        <v>0</v>
      </c>
      <c r="U18" s="36">
        <v>0</v>
      </c>
      <c r="V18" s="36">
        <v>0</v>
      </c>
      <c r="W18" s="36">
        <v>0</v>
      </c>
      <c r="X18" s="36">
        <v>0</v>
      </c>
      <c r="Y18" s="36">
        <v>0</v>
      </c>
      <c r="Z18" s="36">
        <v>0</v>
      </c>
      <c r="AA18" s="36">
        <v>0</v>
      </c>
      <c r="AB18" s="36">
        <v>33216.387784999999</v>
      </c>
      <c r="AC18" s="43">
        <v>56127.118044999996</v>
      </c>
      <c r="AD18" s="36">
        <v>56127.118044999996</v>
      </c>
    </row>
    <row r="19" spans="3:30">
      <c r="C19" s="8" t="s">
        <v>647</v>
      </c>
      <c r="D19" s="36">
        <v>1000.000173</v>
      </c>
      <c r="E19" s="36">
        <v>0</v>
      </c>
      <c r="F19" s="36">
        <v>0</v>
      </c>
      <c r="G19" s="36">
        <v>0</v>
      </c>
      <c r="H19" s="36">
        <v>60224.804576000002</v>
      </c>
      <c r="I19" s="36">
        <v>0</v>
      </c>
      <c r="J19" s="36">
        <v>0</v>
      </c>
      <c r="K19" s="36">
        <v>0</v>
      </c>
      <c r="L19" s="36">
        <v>0</v>
      </c>
      <c r="M19" s="36">
        <v>124342.156902</v>
      </c>
      <c r="N19" s="36">
        <v>0</v>
      </c>
      <c r="O19" s="36">
        <v>0</v>
      </c>
      <c r="P19" s="36">
        <v>1017304.267445</v>
      </c>
      <c r="Q19" s="36">
        <v>0</v>
      </c>
      <c r="R19" s="36">
        <v>0</v>
      </c>
      <c r="S19" s="36">
        <v>6274535.3424270004</v>
      </c>
      <c r="T19" s="36">
        <v>0</v>
      </c>
      <c r="U19" s="36">
        <v>0</v>
      </c>
      <c r="V19" s="36">
        <v>384806.322354</v>
      </c>
      <c r="W19" s="36">
        <v>119394.3318</v>
      </c>
      <c r="X19" s="36">
        <v>0</v>
      </c>
      <c r="Y19" s="36">
        <v>0</v>
      </c>
      <c r="Z19" s="36">
        <v>0</v>
      </c>
      <c r="AA19" s="36">
        <v>0</v>
      </c>
      <c r="AB19" s="36">
        <v>0</v>
      </c>
      <c r="AC19" s="43">
        <v>7981607.2256770004</v>
      </c>
      <c r="AD19" s="36">
        <v>5883302.8855912108</v>
      </c>
    </row>
    <row r="20" spans="3:30">
      <c r="C20" s="8" t="s">
        <v>1480</v>
      </c>
      <c r="D20" s="36">
        <v>0</v>
      </c>
      <c r="E20" s="36">
        <v>0</v>
      </c>
      <c r="F20" s="36">
        <v>0</v>
      </c>
      <c r="G20" s="36">
        <v>0</v>
      </c>
      <c r="H20" s="36">
        <v>0</v>
      </c>
      <c r="I20" s="36">
        <v>0</v>
      </c>
      <c r="J20" s="36">
        <v>0</v>
      </c>
      <c r="K20" s="36">
        <v>0</v>
      </c>
      <c r="L20" s="36">
        <v>0</v>
      </c>
      <c r="M20" s="36">
        <v>0</v>
      </c>
      <c r="N20" s="36">
        <v>0</v>
      </c>
      <c r="O20" s="36">
        <v>0</v>
      </c>
      <c r="P20" s="36">
        <v>0</v>
      </c>
      <c r="Q20" s="36">
        <v>0</v>
      </c>
      <c r="R20" s="36">
        <v>0</v>
      </c>
      <c r="S20" s="36">
        <v>479425.590884</v>
      </c>
      <c r="T20" s="36">
        <v>0</v>
      </c>
      <c r="U20" s="36">
        <v>0</v>
      </c>
      <c r="V20" s="36">
        <v>384806.322354</v>
      </c>
      <c r="W20" s="36">
        <v>0</v>
      </c>
      <c r="X20" s="36">
        <v>0</v>
      </c>
      <c r="Y20" s="36">
        <v>0</v>
      </c>
      <c r="Z20" s="36">
        <v>0</v>
      </c>
      <c r="AA20" s="36">
        <v>0</v>
      </c>
      <c r="AB20" s="36">
        <v>0</v>
      </c>
      <c r="AC20" s="43">
        <v>864231.91323800001</v>
      </c>
      <c r="AD20" s="36">
        <v>864231.91323800001</v>
      </c>
    </row>
    <row r="21" spans="3:30">
      <c r="C21" s="8" t="s">
        <v>1481</v>
      </c>
      <c r="D21" s="36">
        <v>0</v>
      </c>
      <c r="E21" s="36">
        <v>0</v>
      </c>
      <c r="F21" s="36">
        <v>0</v>
      </c>
      <c r="G21" s="36">
        <v>0</v>
      </c>
      <c r="H21" s="36">
        <v>0</v>
      </c>
      <c r="I21" s="36">
        <v>0</v>
      </c>
      <c r="J21" s="36">
        <v>0</v>
      </c>
      <c r="K21" s="36">
        <v>0</v>
      </c>
      <c r="L21" s="36">
        <v>0</v>
      </c>
      <c r="M21" s="36">
        <v>0</v>
      </c>
      <c r="N21" s="36">
        <v>0</v>
      </c>
      <c r="O21" s="36">
        <v>0</v>
      </c>
      <c r="P21" s="36">
        <v>0</v>
      </c>
      <c r="Q21" s="36">
        <v>0</v>
      </c>
      <c r="R21" s="36">
        <v>0</v>
      </c>
      <c r="S21" s="36">
        <v>44530.086578000002</v>
      </c>
      <c r="T21" s="36">
        <v>0</v>
      </c>
      <c r="U21" s="36">
        <v>0</v>
      </c>
      <c r="V21" s="36">
        <v>191234.69109499999</v>
      </c>
      <c r="W21" s="36">
        <v>37454.689846000001</v>
      </c>
      <c r="X21" s="36">
        <v>12928.880807</v>
      </c>
      <c r="Y21" s="36">
        <v>0</v>
      </c>
      <c r="Z21" s="36">
        <v>0</v>
      </c>
      <c r="AA21" s="36">
        <v>0</v>
      </c>
      <c r="AB21" s="36">
        <v>0</v>
      </c>
      <c r="AC21" s="43">
        <v>286148.34832599998</v>
      </c>
      <c r="AD21" s="36">
        <v>286148.34832600004</v>
      </c>
    </row>
    <row r="22" spans="3:30">
      <c r="C22" s="8" t="s">
        <v>1493</v>
      </c>
      <c r="D22" s="36">
        <v>0</v>
      </c>
      <c r="E22" s="36">
        <v>0</v>
      </c>
      <c r="F22" s="36">
        <v>0</v>
      </c>
      <c r="G22" s="36">
        <v>0</v>
      </c>
      <c r="H22" s="36">
        <v>0</v>
      </c>
      <c r="I22" s="36">
        <v>0</v>
      </c>
      <c r="J22" s="36">
        <v>0</v>
      </c>
      <c r="K22" s="36">
        <v>0</v>
      </c>
      <c r="L22" s="36">
        <v>0</v>
      </c>
      <c r="M22" s="36">
        <v>0</v>
      </c>
      <c r="N22" s="36">
        <v>0</v>
      </c>
      <c r="O22" s="36">
        <v>0</v>
      </c>
      <c r="P22" s="36">
        <v>0</v>
      </c>
      <c r="Q22" s="36">
        <v>0</v>
      </c>
      <c r="R22" s="36">
        <v>0</v>
      </c>
      <c r="S22" s="36">
        <v>0</v>
      </c>
      <c r="T22" s="36">
        <v>0</v>
      </c>
      <c r="U22" s="36">
        <v>0</v>
      </c>
      <c r="V22" s="36">
        <v>0</v>
      </c>
      <c r="W22" s="36">
        <v>37454.689846000001</v>
      </c>
      <c r="X22" s="36">
        <v>0</v>
      </c>
      <c r="Y22" s="36">
        <v>0</v>
      </c>
      <c r="Z22" s="36">
        <v>0</v>
      </c>
      <c r="AA22" s="36">
        <v>0</v>
      </c>
      <c r="AB22" s="36">
        <v>0</v>
      </c>
      <c r="AC22" s="43">
        <v>37454.689846000001</v>
      </c>
      <c r="AD22" s="36">
        <v>37454.689846000001</v>
      </c>
    </row>
    <row r="23" spans="3:30">
      <c r="C23" s="8" t="s">
        <v>1482</v>
      </c>
      <c r="D23" s="36">
        <v>0</v>
      </c>
      <c r="E23" s="36">
        <v>0</v>
      </c>
      <c r="F23" s="36">
        <v>0</v>
      </c>
      <c r="G23" s="36">
        <v>0</v>
      </c>
      <c r="H23" s="36">
        <v>0</v>
      </c>
      <c r="I23" s="36">
        <v>0</v>
      </c>
      <c r="J23" s="36">
        <v>0</v>
      </c>
      <c r="K23" s="36">
        <v>0</v>
      </c>
      <c r="L23" s="36">
        <v>0</v>
      </c>
      <c r="M23" s="36">
        <v>0</v>
      </c>
      <c r="N23" s="36">
        <v>0</v>
      </c>
      <c r="O23" s="36">
        <v>0</v>
      </c>
      <c r="P23" s="36">
        <v>0</v>
      </c>
      <c r="Q23" s="36">
        <v>0</v>
      </c>
      <c r="R23" s="36">
        <v>0</v>
      </c>
      <c r="S23" s="36">
        <v>44530.086578000002</v>
      </c>
      <c r="T23" s="36">
        <v>0</v>
      </c>
      <c r="U23" s="36">
        <v>0</v>
      </c>
      <c r="V23" s="36">
        <v>191234.69109499999</v>
      </c>
      <c r="W23" s="36">
        <v>0</v>
      </c>
      <c r="X23" s="36">
        <v>12928.880807</v>
      </c>
      <c r="Y23" s="36">
        <v>0</v>
      </c>
      <c r="Z23" s="36">
        <v>0</v>
      </c>
      <c r="AA23" s="36">
        <v>0</v>
      </c>
      <c r="AB23" s="36">
        <v>0</v>
      </c>
      <c r="AC23" s="43">
        <v>248693.65848000001</v>
      </c>
      <c r="AD23" s="36">
        <v>248693.65848000001</v>
      </c>
    </row>
    <row r="24" spans="3:30">
      <c r="C24" s="8" t="s">
        <v>441</v>
      </c>
      <c r="D24" s="36">
        <v>0</v>
      </c>
      <c r="E24" s="36">
        <v>0</v>
      </c>
      <c r="F24" s="36">
        <v>0</v>
      </c>
      <c r="G24" s="36">
        <v>0</v>
      </c>
      <c r="H24" s="36">
        <v>0</v>
      </c>
      <c r="I24" s="36">
        <v>0</v>
      </c>
      <c r="J24" s="36">
        <v>0</v>
      </c>
      <c r="K24" s="36">
        <v>0</v>
      </c>
      <c r="L24" s="36">
        <v>155226.04550599999</v>
      </c>
      <c r="M24" s="36">
        <v>0</v>
      </c>
      <c r="N24" s="36">
        <v>0</v>
      </c>
      <c r="O24" s="36">
        <v>0</v>
      </c>
      <c r="P24" s="36">
        <v>8640444.4286339991</v>
      </c>
      <c r="Q24" s="36">
        <v>0</v>
      </c>
      <c r="R24" s="36">
        <v>0</v>
      </c>
      <c r="S24" s="36">
        <v>17614.191588999998</v>
      </c>
      <c r="T24" s="36">
        <v>0</v>
      </c>
      <c r="U24" s="36">
        <v>0</v>
      </c>
      <c r="V24" s="36">
        <v>0</v>
      </c>
      <c r="W24" s="36">
        <v>0</v>
      </c>
      <c r="X24" s="36">
        <v>0</v>
      </c>
      <c r="Y24" s="36">
        <v>0</v>
      </c>
      <c r="Z24" s="36">
        <v>0</v>
      </c>
      <c r="AA24" s="36">
        <v>0</v>
      </c>
      <c r="AB24" s="36">
        <v>0</v>
      </c>
      <c r="AC24" s="43">
        <v>8813284.6657289993</v>
      </c>
      <c r="AD24" s="36">
        <v>8813284.6657289993</v>
      </c>
    </row>
    <row r="25" spans="3:30">
      <c r="C25" s="8" t="s">
        <v>1494</v>
      </c>
      <c r="D25" s="36">
        <v>0</v>
      </c>
      <c r="E25" s="36">
        <v>0</v>
      </c>
      <c r="F25" s="36">
        <v>0</v>
      </c>
      <c r="G25" s="36">
        <v>0</v>
      </c>
      <c r="H25" s="36">
        <v>5795386.5773560004</v>
      </c>
      <c r="I25" s="36">
        <v>2724.0969890000001</v>
      </c>
      <c r="J25" s="36">
        <v>39.241283000000003</v>
      </c>
      <c r="K25" s="36">
        <v>0</v>
      </c>
      <c r="L25" s="36">
        <v>1229.4965239999999</v>
      </c>
      <c r="M25" s="36">
        <v>0</v>
      </c>
      <c r="N25" s="36">
        <v>1420645.848246</v>
      </c>
      <c r="O25" s="36">
        <v>242110.75088800001</v>
      </c>
      <c r="P25" s="36">
        <v>962756.36082299997</v>
      </c>
      <c r="Q25" s="36">
        <v>0</v>
      </c>
      <c r="R25" s="36">
        <v>157055.856654</v>
      </c>
      <c r="S25" s="36">
        <v>1389600.3667990002</v>
      </c>
      <c r="T25" s="36">
        <v>589.91642999999999</v>
      </c>
      <c r="U25" s="36">
        <v>172644.51212699999</v>
      </c>
      <c r="V25" s="36">
        <v>24489.585825000002</v>
      </c>
      <c r="W25" s="36">
        <v>397690.93728299998</v>
      </c>
      <c r="X25" s="36">
        <v>0</v>
      </c>
      <c r="Y25" s="36">
        <v>0</v>
      </c>
      <c r="Z25" s="36">
        <v>0</v>
      </c>
      <c r="AA25" s="36">
        <v>0</v>
      </c>
      <c r="AB25" s="36">
        <v>263.25017300000002</v>
      </c>
      <c r="AC25" s="43">
        <v>10567226.797400003</v>
      </c>
      <c r="AD25" s="36">
        <v>10425437.27567753</v>
      </c>
    </row>
    <row r="26" spans="3:30" ht="14.5" customHeight="1">
      <c r="C26" s="11" t="s">
        <v>1483</v>
      </c>
      <c r="D26" s="36">
        <v>0</v>
      </c>
      <c r="E26" s="36">
        <v>0</v>
      </c>
      <c r="F26" s="36">
        <v>0</v>
      </c>
      <c r="G26" s="36">
        <v>0</v>
      </c>
      <c r="H26" s="36">
        <v>5794559.0821120003</v>
      </c>
      <c r="I26" s="36">
        <v>0</v>
      </c>
      <c r="J26" s="36">
        <v>0</v>
      </c>
      <c r="K26" s="36">
        <v>0</v>
      </c>
      <c r="L26" s="36">
        <v>0</v>
      </c>
      <c r="M26" s="36">
        <v>0</v>
      </c>
      <c r="N26" s="36">
        <v>0</v>
      </c>
      <c r="O26" s="36">
        <v>0</v>
      </c>
      <c r="P26" s="36">
        <v>879930.14904699998</v>
      </c>
      <c r="Q26" s="36">
        <v>0</v>
      </c>
      <c r="R26" s="36">
        <v>0</v>
      </c>
      <c r="S26" s="36">
        <v>47711.763511999998</v>
      </c>
      <c r="T26" s="36">
        <v>0</v>
      </c>
      <c r="U26" s="36">
        <v>0</v>
      </c>
      <c r="V26" s="36">
        <v>1269.4963700000001</v>
      </c>
      <c r="W26" s="36">
        <v>658.89128300000004</v>
      </c>
      <c r="X26" s="36">
        <v>0</v>
      </c>
      <c r="Y26" s="36">
        <v>0</v>
      </c>
      <c r="Z26" s="36">
        <v>0</v>
      </c>
      <c r="AA26" s="36">
        <v>0</v>
      </c>
      <c r="AB26" s="36">
        <v>0</v>
      </c>
      <c r="AC26" s="43">
        <v>6724129.3823240008</v>
      </c>
      <c r="AD26" s="36">
        <v>6724129.3823239999</v>
      </c>
    </row>
    <row r="27" spans="3:30">
      <c r="C27" s="8" t="s">
        <v>1495</v>
      </c>
      <c r="D27" s="36">
        <v>0</v>
      </c>
      <c r="E27" s="36">
        <v>0</v>
      </c>
      <c r="F27" s="36">
        <v>0</v>
      </c>
      <c r="G27" s="36">
        <v>0</v>
      </c>
      <c r="H27" s="36">
        <v>3583.283915</v>
      </c>
      <c r="I27" s="36">
        <v>0</v>
      </c>
      <c r="J27" s="36">
        <v>0</v>
      </c>
      <c r="K27" s="36">
        <v>0</v>
      </c>
      <c r="L27" s="36">
        <v>0</v>
      </c>
      <c r="M27" s="36">
        <v>0</v>
      </c>
      <c r="N27" s="36">
        <v>0</v>
      </c>
      <c r="O27" s="36">
        <v>0</v>
      </c>
      <c r="P27" s="36">
        <v>82046.080405000001</v>
      </c>
      <c r="Q27" s="36">
        <v>0</v>
      </c>
      <c r="R27" s="36">
        <v>0</v>
      </c>
      <c r="S27" s="36">
        <v>27814.961922999999</v>
      </c>
      <c r="T27" s="36">
        <v>0</v>
      </c>
      <c r="U27" s="36">
        <v>0</v>
      </c>
      <c r="V27" s="36">
        <v>1101.7725250000001</v>
      </c>
      <c r="W27" s="36">
        <v>0</v>
      </c>
      <c r="X27" s="36">
        <v>0</v>
      </c>
      <c r="Y27" s="36">
        <v>0</v>
      </c>
      <c r="Z27" s="36">
        <v>0</v>
      </c>
      <c r="AA27" s="36">
        <v>0</v>
      </c>
      <c r="AB27" s="36">
        <v>0</v>
      </c>
      <c r="AC27" s="43">
        <v>114546.09876799998</v>
      </c>
      <c r="AD27" s="36">
        <v>114546.09876799998</v>
      </c>
    </row>
    <row r="28" spans="3:30">
      <c r="C28" s="8" t="s">
        <v>1496</v>
      </c>
      <c r="D28" s="36">
        <v>0</v>
      </c>
      <c r="E28" s="36">
        <v>0</v>
      </c>
      <c r="F28" s="36">
        <v>0</v>
      </c>
      <c r="G28" s="36">
        <v>0</v>
      </c>
      <c r="H28" s="36">
        <v>5790247.3129240004</v>
      </c>
      <c r="I28" s="36">
        <v>0</v>
      </c>
      <c r="J28" s="36">
        <v>0</v>
      </c>
      <c r="K28" s="36">
        <v>0</v>
      </c>
      <c r="L28" s="36">
        <v>0</v>
      </c>
      <c r="M28" s="36">
        <v>0</v>
      </c>
      <c r="N28" s="36">
        <v>0</v>
      </c>
      <c r="O28" s="36">
        <v>0</v>
      </c>
      <c r="P28" s="36">
        <v>0</v>
      </c>
      <c r="Q28" s="36">
        <v>0</v>
      </c>
      <c r="R28" s="36">
        <v>0</v>
      </c>
      <c r="S28" s="36">
        <v>0</v>
      </c>
      <c r="T28" s="36">
        <v>0</v>
      </c>
      <c r="U28" s="36">
        <v>0</v>
      </c>
      <c r="V28" s="36">
        <v>0</v>
      </c>
      <c r="W28" s="36">
        <v>0</v>
      </c>
      <c r="X28" s="36">
        <v>0</v>
      </c>
      <c r="Y28" s="36">
        <v>0</v>
      </c>
      <c r="Z28" s="36">
        <v>0</v>
      </c>
      <c r="AA28" s="36">
        <v>0</v>
      </c>
      <c r="AB28" s="36">
        <v>0</v>
      </c>
      <c r="AC28" s="43">
        <v>5790247.3129240004</v>
      </c>
      <c r="AD28" s="36">
        <v>5790247.3129240004</v>
      </c>
    </row>
    <row r="29" spans="3:30">
      <c r="C29" s="8" t="s">
        <v>1497</v>
      </c>
      <c r="D29" s="36">
        <v>0</v>
      </c>
      <c r="E29" s="36">
        <v>0</v>
      </c>
      <c r="F29" s="36">
        <v>0</v>
      </c>
      <c r="G29" s="36">
        <v>0</v>
      </c>
      <c r="H29" s="36">
        <v>728.48527300000001</v>
      </c>
      <c r="I29" s="36">
        <v>0</v>
      </c>
      <c r="J29" s="36">
        <v>0</v>
      </c>
      <c r="K29" s="36">
        <v>0</v>
      </c>
      <c r="L29" s="36">
        <v>0</v>
      </c>
      <c r="M29" s="36">
        <v>0</v>
      </c>
      <c r="N29" s="36">
        <v>0</v>
      </c>
      <c r="O29" s="36">
        <v>0</v>
      </c>
      <c r="P29" s="36">
        <v>797884.06864199997</v>
      </c>
      <c r="Q29" s="36">
        <v>0</v>
      </c>
      <c r="R29" s="36">
        <v>0</v>
      </c>
      <c r="S29" s="36">
        <v>19896.801588999999</v>
      </c>
      <c r="T29" s="36">
        <v>0</v>
      </c>
      <c r="U29" s="36">
        <v>0</v>
      </c>
      <c r="V29" s="36">
        <v>167.72384500000001</v>
      </c>
      <c r="W29" s="36">
        <v>658.89128300000004</v>
      </c>
      <c r="X29" s="36">
        <v>0</v>
      </c>
      <c r="Y29" s="36">
        <v>0</v>
      </c>
      <c r="Z29" s="36">
        <v>0</v>
      </c>
      <c r="AA29" s="36">
        <v>0</v>
      </c>
      <c r="AB29" s="36">
        <v>0</v>
      </c>
      <c r="AC29" s="43">
        <v>819335.97063200001</v>
      </c>
      <c r="AD29" s="36">
        <v>819335.97063200001</v>
      </c>
    </row>
    <row r="30" spans="3:30" ht="14.5" customHeight="1">
      <c r="C30" s="11" t="s">
        <v>1498</v>
      </c>
      <c r="D30" s="36">
        <v>0</v>
      </c>
      <c r="E30" s="36">
        <v>0</v>
      </c>
      <c r="F30" s="36">
        <v>0</v>
      </c>
      <c r="G30" s="36">
        <v>0</v>
      </c>
      <c r="H30" s="36">
        <v>827.49524399999996</v>
      </c>
      <c r="I30" s="36">
        <v>2724.0969890000001</v>
      </c>
      <c r="J30" s="36">
        <v>39.241283000000003</v>
      </c>
      <c r="K30" s="36">
        <v>0</v>
      </c>
      <c r="L30" s="36">
        <v>1229.4965239999999</v>
      </c>
      <c r="M30" s="36">
        <v>0</v>
      </c>
      <c r="N30" s="36">
        <v>481.24624</v>
      </c>
      <c r="O30" s="36">
        <v>0</v>
      </c>
      <c r="P30" s="36">
        <v>4193.0624260000004</v>
      </c>
      <c r="Q30" s="36">
        <v>0</v>
      </c>
      <c r="R30" s="36">
        <v>0</v>
      </c>
      <c r="S30" s="36">
        <v>3.2784580000000001</v>
      </c>
      <c r="T30" s="36">
        <v>589.91642999999999</v>
      </c>
      <c r="U30" s="36">
        <v>0</v>
      </c>
      <c r="V30" s="36">
        <v>0</v>
      </c>
      <c r="W30" s="36">
        <v>2158.3476340000002</v>
      </c>
      <c r="X30" s="36">
        <v>0</v>
      </c>
      <c r="Y30" s="36">
        <v>0</v>
      </c>
      <c r="Z30" s="36">
        <v>0</v>
      </c>
      <c r="AA30" s="36">
        <v>0</v>
      </c>
      <c r="AB30" s="36">
        <v>0</v>
      </c>
      <c r="AC30" s="43">
        <v>12246.181228000001</v>
      </c>
      <c r="AD30" s="36">
        <v>12246.181228000001</v>
      </c>
    </row>
    <row r="31" spans="3:30" ht="14.5" customHeight="1">
      <c r="C31" s="11" t="s">
        <v>1499</v>
      </c>
      <c r="D31" s="36">
        <v>0</v>
      </c>
      <c r="E31" s="36">
        <v>0</v>
      </c>
      <c r="F31" s="36">
        <v>0</v>
      </c>
      <c r="G31" s="36">
        <v>0</v>
      </c>
      <c r="H31" s="36">
        <v>0</v>
      </c>
      <c r="I31" s="36">
        <v>0</v>
      </c>
      <c r="J31" s="36">
        <v>0</v>
      </c>
      <c r="K31" s="36">
        <v>0</v>
      </c>
      <c r="L31" s="36">
        <v>0</v>
      </c>
      <c r="M31" s="36">
        <v>0</v>
      </c>
      <c r="N31" s="36">
        <v>1420164.602006</v>
      </c>
      <c r="O31" s="36">
        <v>0</v>
      </c>
      <c r="P31" s="36">
        <v>78633.149349999992</v>
      </c>
      <c r="Q31" s="36">
        <v>0</v>
      </c>
      <c r="R31" s="36">
        <v>0</v>
      </c>
      <c r="S31" s="36">
        <v>974459.80973400013</v>
      </c>
      <c r="T31" s="36">
        <v>0</v>
      </c>
      <c r="U31" s="36">
        <v>0</v>
      </c>
      <c r="V31" s="36">
        <v>23220.089455000001</v>
      </c>
      <c r="W31" s="36">
        <v>33505.037397</v>
      </c>
      <c r="X31" s="36">
        <v>0</v>
      </c>
      <c r="Y31" s="36">
        <v>0</v>
      </c>
      <c r="Z31" s="36">
        <v>0</v>
      </c>
      <c r="AA31" s="36">
        <v>0</v>
      </c>
      <c r="AB31" s="36">
        <v>0</v>
      </c>
      <c r="AC31" s="43">
        <v>2529982.6879420001</v>
      </c>
      <c r="AD31" s="36">
        <v>2388193.1662195302</v>
      </c>
    </row>
    <row r="32" spans="3:30">
      <c r="C32" s="8" t="s">
        <v>1500</v>
      </c>
      <c r="D32" s="36">
        <v>0</v>
      </c>
      <c r="E32" s="36">
        <v>0</v>
      </c>
      <c r="F32" s="36">
        <v>0</v>
      </c>
      <c r="G32" s="36">
        <v>0</v>
      </c>
      <c r="H32" s="36">
        <v>0</v>
      </c>
      <c r="I32" s="36">
        <v>0</v>
      </c>
      <c r="J32" s="36">
        <v>0</v>
      </c>
      <c r="K32" s="36">
        <v>0</v>
      </c>
      <c r="L32" s="36">
        <v>0</v>
      </c>
      <c r="M32" s="36">
        <v>0</v>
      </c>
      <c r="N32" s="36">
        <v>0</v>
      </c>
      <c r="O32" s="36">
        <v>0</v>
      </c>
      <c r="P32" s="36">
        <v>46961.496042999999</v>
      </c>
      <c r="Q32" s="36">
        <v>0</v>
      </c>
      <c r="R32" s="36">
        <v>0</v>
      </c>
      <c r="S32" s="36">
        <v>651538.52773900004</v>
      </c>
      <c r="T32" s="36">
        <v>0</v>
      </c>
      <c r="U32" s="36">
        <v>0</v>
      </c>
      <c r="V32" s="36">
        <v>13463.240342999999</v>
      </c>
      <c r="W32" s="36">
        <v>27677.723524000001</v>
      </c>
      <c r="X32" s="36">
        <v>0</v>
      </c>
      <c r="Y32" s="36">
        <v>0</v>
      </c>
      <c r="Z32" s="36">
        <v>0</v>
      </c>
      <c r="AA32" s="36">
        <v>0</v>
      </c>
      <c r="AB32" s="36">
        <v>0</v>
      </c>
      <c r="AC32" s="43">
        <v>739640.98764900013</v>
      </c>
      <c r="AD32" s="36">
        <v>739640.98764900013</v>
      </c>
    </row>
    <row r="33" spans="2:30">
      <c r="C33" s="8" t="s">
        <v>1501</v>
      </c>
      <c r="D33" s="36">
        <v>0</v>
      </c>
      <c r="E33" s="36">
        <v>0</v>
      </c>
      <c r="F33" s="36">
        <v>0</v>
      </c>
      <c r="G33" s="36">
        <v>0</v>
      </c>
      <c r="H33" s="36">
        <v>0</v>
      </c>
      <c r="I33" s="36">
        <v>0</v>
      </c>
      <c r="J33" s="36">
        <v>0</v>
      </c>
      <c r="K33" s="36">
        <v>0</v>
      </c>
      <c r="L33" s="36">
        <v>0</v>
      </c>
      <c r="M33" s="36">
        <v>0</v>
      </c>
      <c r="N33" s="36">
        <v>1420164.602006</v>
      </c>
      <c r="O33" s="36">
        <v>0</v>
      </c>
      <c r="P33" s="36">
        <v>0</v>
      </c>
      <c r="Q33" s="36">
        <v>0</v>
      </c>
      <c r="R33" s="36">
        <v>0</v>
      </c>
      <c r="S33" s="36">
        <v>0</v>
      </c>
      <c r="T33" s="36">
        <v>0</v>
      </c>
      <c r="U33" s="36">
        <v>0</v>
      </c>
      <c r="V33" s="36">
        <v>0</v>
      </c>
      <c r="W33" s="36">
        <v>0</v>
      </c>
      <c r="X33" s="36">
        <v>0</v>
      </c>
      <c r="Y33" s="36">
        <v>0</v>
      </c>
      <c r="Z33" s="36">
        <v>0</v>
      </c>
      <c r="AA33" s="36">
        <v>0</v>
      </c>
      <c r="AB33" s="36">
        <v>0</v>
      </c>
      <c r="AC33" s="43">
        <v>1420164.602006</v>
      </c>
      <c r="AD33" s="36">
        <v>1278375.0802835301</v>
      </c>
    </row>
    <row r="34" spans="2:30">
      <c r="C34" s="8" t="s">
        <v>1502</v>
      </c>
      <c r="D34" s="36">
        <v>0</v>
      </c>
      <c r="E34" s="36">
        <v>0</v>
      </c>
      <c r="F34" s="36">
        <v>0</v>
      </c>
      <c r="G34" s="36">
        <v>0</v>
      </c>
      <c r="H34" s="36">
        <v>0</v>
      </c>
      <c r="I34" s="36">
        <v>0</v>
      </c>
      <c r="J34" s="36">
        <v>0</v>
      </c>
      <c r="K34" s="36">
        <v>0</v>
      </c>
      <c r="L34" s="36">
        <v>0</v>
      </c>
      <c r="M34" s="36">
        <v>0</v>
      </c>
      <c r="N34" s="36">
        <v>0</v>
      </c>
      <c r="O34" s="36">
        <v>0</v>
      </c>
      <c r="P34" s="36">
        <v>31671.653307</v>
      </c>
      <c r="Q34" s="36">
        <v>0</v>
      </c>
      <c r="R34" s="36">
        <v>0</v>
      </c>
      <c r="S34" s="36">
        <v>322921.28199500003</v>
      </c>
      <c r="T34" s="36">
        <v>0</v>
      </c>
      <c r="U34" s="36">
        <v>0</v>
      </c>
      <c r="V34" s="36">
        <v>9756.8491119999999</v>
      </c>
      <c r="W34" s="36">
        <v>5827.3138730000001</v>
      </c>
      <c r="X34" s="36">
        <v>0</v>
      </c>
      <c r="Y34" s="36">
        <v>0</v>
      </c>
      <c r="Z34" s="36">
        <v>0</v>
      </c>
      <c r="AA34" s="36">
        <v>0</v>
      </c>
      <c r="AB34" s="36">
        <v>0</v>
      </c>
      <c r="AC34" s="43">
        <v>370177.09828700003</v>
      </c>
      <c r="AD34" s="36">
        <v>370177.09828700003</v>
      </c>
    </row>
    <row r="35" spans="2:30" ht="14.5" customHeight="1">
      <c r="C35" s="11" t="s">
        <v>1484</v>
      </c>
      <c r="D35" s="36">
        <v>0</v>
      </c>
      <c r="E35" s="36">
        <v>0</v>
      </c>
      <c r="F35" s="36">
        <v>0</v>
      </c>
      <c r="G35" s="36">
        <v>0</v>
      </c>
      <c r="H35" s="36">
        <v>0</v>
      </c>
      <c r="I35" s="36">
        <v>0</v>
      </c>
      <c r="J35" s="36">
        <v>0</v>
      </c>
      <c r="K35" s="36">
        <v>0</v>
      </c>
      <c r="L35" s="36">
        <v>0</v>
      </c>
      <c r="M35" s="36">
        <v>0</v>
      </c>
      <c r="N35" s="36">
        <v>0</v>
      </c>
      <c r="O35" s="36">
        <v>242110.75088800001</v>
      </c>
      <c r="P35" s="36">
        <v>0</v>
      </c>
      <c r="Q35" s="36">
        <v>0</v>
      </c>
      <c r="R35" s="36">
        <v>157055.856654</v>
      </c>
      <c r="S35" s="36">
        <v>0</v>
      </c>
      <c r="T35" s="36">
        <v>0</v>
      </c>
      <c r="U35" s="36">
        <v>172644.51212699999</v>
      </c>
      <c r="V35" s="36">
        <v>0</v>
      </c>
      <c r="W35" s="36">
        <v>125351.993517</v>
      </c>
      <c r="X35" s="36">
        <v>0</v>
      </c>
      <c r="Y35" s="36">
        <v>0</v>
      </c>
      <c r="Z35" s="36">
        <v>0</v>
      </c>
      <c r="AA35" s="36">
        <v>0</v>
      </c>
      <c r="AB35" s="36">
        <v>263.25017300000002</v>
      </c>
      <c r="AC35" s="43">
        <v>697426.36335900007</v>
      </c>
      <c r="AD35" s="36">
        <v>697426.36335900007</v>
      </c>
    </row>
    <row r="36" spans="2:30">
      <c r="C36" s="11" t="s">
        <v>1485</v>
      </c>
      <c r="D36" s="36">
        <v>0</v>
      </c>
      <c r="E36" s="36">
        <v>0</v>
      </c>
      <c r="F36" s="36">
        <v>0</v>
      </c>
      <c r="G36" s="36">
        <v>0</v>
      </c>
      <c r="H36" s="36">
        <v>0</v>
      </c>
      <c r="I36" s="36">
        <v>0</v>
      </c>
      <c r="J36" s="36">
        <v>0</v>
      </c>
      <c r="K36" s="36">
        <v>0</v>
      </c>
      <c r="L36" s="36">
        <v>0</v>
      </c>
      <c r="M36" s="36">
        <v>0</v>
      </c>
      <c r="N36" s="36">
        <v>0</v>
      </c>
      <c r="O36" s="36">
        <v>0</v>
      </c>
      <c r="P36" s="36">
        <v>0</v>
      </c>
      <c r="Q36" s="36">
        <v>0</v>
      </c>
      <c r="R36" s="36">
        <v>0</v>
      </c>
      <c r="S36" s="36">
        <v>367425.51509499998</v>
      </c>
      <c r="T36" s="36">
        <v>0</v>
      </c>
      <c r="U36" s="36">
        <v>0</v>
      </c>
      <c r="V36" s="36">
        <v>0</v>
      </c>
      <c r="W36" s="36">
        <v>236016.66745199999</v>
      </c>
      <c r="X36" s="36">
        <v>0</v>
      </c>
      <c r="Y36" s="36">
        <v>0</v>
      </c>
      <c r="Z36" s="36">
        <v>0</v>
      </c>
      <c r="AA36" s="36">
        <v>0</v>
      </c>
      <c r="AB36" s="36">
        <v>0</v>
      </c>
      <c r="AC36" s="43">
        <v>603442.182547</v>
      </c>
      <c r="AD36" s="36">
        <v>603442.182547</v>
      </c>
    </row>
    <row r="37" spans="2:30">
      <c r="C37" s="8" t="s">
        <v>443</v>
      </c>
      <c r="D37" s="36">
        <v>0</v>
      </c>
      <c r="E37" s="36">
        <v>0</v>
      </c>
      <c r="F37" s="36">
        <v>0</v>
      </c>
      <c r="G37" s="36">
        <v>0</v>
      </c>
      <c r="H37" s="36">
        <v>0</v>
      </c>
      <c r="I37" s="36">
        <v>0</v>
      </c>
      <c r="J37" s="36">
        <v>0</v>
      </c>
      <c r="K37" s="36">
        <v>0</v>
      </c>
      <c r="L37" s="36">
        <v>0</v>
      </c>
      <c r="M37" s="36">
        <v>0</v>
      </c>
      <c r="N37" s="36">
        <v>0</v>
      </c>
      <c r="O37" s="36">
        <v>0</v>
      </c>
      <c r="P37" s="36">
        <v>0</v>
      </c>
      <c r="Q37" s="36">
        <v>0</v>
      </c>
      <c r="R37" s="36">
        <v>0</v>
      </c>
      <c r="S37" s="36">
        <v>229951.853126</v>
      </c>
      <c r="T37" s="36">
        <v>0</v>
      </c>
      <c r="U37" s="36">
        <v>0</v>
      </c>
      <c r="V37" s="36">
        <v>0</v>
      </c>
      <c r="W37" s="36">
        <v>44164.548736999997</v>
      </c>
      <c r="X37" s="36">
        <v>0</v>
      </c>
      <c r="Y37" s="36">
        <v>0</v>
      </c>
      <c r="Z37" s="36">
        <v>0</v>
      </c>
      <c r="AA37" s="36">
        <v>0</v>
      </c>
      <c r="AB37" s="36">
        <v>0</v>
      </c>
      <c r="AC37" s="43">
        <v>274116.40186300001</v>
      </c>
      <c r="AD37" s="36">
        <v>274116.40186300001</v>
      </c>
    </row>
    <row r="38" spans="2:30" ht="20">
      <c r="C38" s="8" t="s">
        <v>1486</v>
      </c>
      <c r="D38" s="36">
        <v>0</v>
      </c>
      <c r="E38" s="36">
        <v>0</v>
      </c>
      <c r="F38" s="36">
        <v>0</v>
      </c>
      <c r="G38" s="36">
        <v>0</v>
      </c>
      <c r="H38" s="36">
        <v>0</v>
      </c>
      <c r="I38" s="36">
        <v>0</v>
      </c>
      <c r="J38" s="36">
        <v>0</v>
      </c>
      <c r="K38" s="36">
        <v>0</v>
      </c>
      <c r="L38" s="36">
        <v>0</v>
      </c>
      <c r="M38" s="36">
        <v>0</v>
      </c>
      <c r="N38" s="36">
        <v>0</v>
      </c>
      <c r="O38" s="36">
        <v>0</v>
      </c>
      <c r="P38" s="36">
        <v>0</v>
      </c>
      <c r="Q38" s="36">
        <v>0</v>
      </c>
      <c r="R38" s="36">
        <v>0</v>
      </c>
      <c r="S38" s="36">
        <v>0</v>
      </c>
      <c r="T38" s="36">
        <v>0</v>
      </c>
      <c r="U38" s="36">
        <v>0</v>
      </c>
      <c r="V38" s="36">
        <v>0</v>
      </c>
      <c r="W38" s="36">
        <v>0</v>
      </c>
      <c r="X38" s="36">
        <v>0</v>
      </c>
      <c r="Y38" s="36">
        <v>0</v>
      </c>
      <c r="Z38" s="36">
        <v>0</v>
      </c>
      <c r="AA38" s="36">
        <v>0</v>
      </c>
      <c r="AB38" s="36">
        <v>0</v>
      </c>
      <c r="AC38" s="43">
        <v>0</v>
      </c>
      <c r="AD38" s="36">
        <v>0</v>
      </c>
    </row>
    <row r="39" spans="2:30">
      <c r="C39" s="8" t="s">
        <v>1487</v>
      </c>
      <c r="D39" s="36">
        <v>217.94459800000001</v>
      </c>
      <c r="E39" s="36">
        <v>0</v>
      </c>
      <c r="F39" s="36">
        <v>0</v>
      </c>
      <c r="G39" s="36">
        <v>0</v>
      </c>
      <c r="H39" s="36">
        <v>0</v>
      </c>
      <c r="I39" s="36">
        <v>0</v>
      </c>
      <c r="J39" s="36">
        <v>0</v>
      </c>
      <c r="K39" s="36">
        <v>0</v>
      </c>
      <c r="L39" s="36">
        <v>0</v>
      </c>
      <c r="M39" s="36">
        <v>0</v>
      </c>
      <c r="N39" s="36">
        <v>0</v>
      </c>
      <c r="O39" s="36">
        <v>0</v>
      </c>
      <c r="P39" s="36">
        <v>0</v>
      </c>
      <c r="Q39" s="36">
        <v>0</v>
      </c>
      <c r="R39" s="36">
        <v>0</v>
      </c>
      <c r="S39" s="36">
        <v>25620.834720999999</v>
      </c>
      <c r="T39" s="36">
        <v>0</v>
      </c>
      <c r="U39" s="36">
        <v>0</v>
      </c>
      <c r="V39" s="36">
        <v>0</v>
      </c>
      <c r="W39" s="36">
        <v>0</v>
      </c>
      <c r="X39" s="36">
        <v>0</v>
      </c>
      <c r="Y39" s="36">
        <v>0</v>
      </c>
      <c r="Z39" s="36">
        <v>0</v>
      </c>
      <c r="AA39" s="36">
        <v>1.84E-4</v>
      </c>
      <c r="AB39" s="36">
        <v>55393.483232999999</v>
      </c>
      <c r="AC39" s="43">
        <v>81232.262736000004</v>
      </c>
      <c r="AD39" s="36">
        <v>81232.262736000004</v>
      </c>
    </row>
    <row r="40" spans="2:30">
      <c r="C40" s="8" t="s">
        <v>616</v>
      </c>
      <c r="D40" s="36">
        <v>517350.44752099999</v>
      </c>
      <c r="E40" s="36">
        <v>0</v>
      </c>
      <c r="F40" s="36">
        <v>0</v>
      </c>
      <c r="G40" s="36">
        <v>0</v>
      </c>
      <c r="H40" s="36">
        <v>36034.424421000003</v>
      </c>
      <c r="I40" s="36">
        <v>0</v>
      </c>
      <c r="J40" s="36">
        <v>0</v>
      </c>
      <c r="K40" s="36">
        <v>0</v>
      </c>
      <c r="L40" s="36">
        <v>0</v>
      </c>
      <c r="M40" s="36">
        <v>0</v>
      </c>
      <c r="N40" s="36">
        <v>0</v>
      </c>
      <c r="O40" s="36">
        <v>0</v>
      </c>
      <c r="P40" s="36">
        <v>0</v>
      </c>
      <c r="Q40" s="36">
        <v>0</v>
      </c>
      <c r="R40" s="36">
        <v>0</v>
      </c>
      <c r="S40" s="36">
        <v>1149968.6265779999</v>
      </c>
      <c r="T40" s="36">
        <v>0</v>
      </c>
      <c r="U40" s="36">
        <v>0</v>
      </c>
      <c r="V40" s="36">
        <v>0</v>
      </c>
      <c r="W40" s="36">
        <v>0</v>
      </c>
      <c r="X40" s="36">
        <v>43863.850939999997</v>
      </c>
      <c r="Y40" s="36">
        <v>0</v>
      </c>
      <c r="Z40" s="36">
        <v>0</v>
      </c>
      <c r="AA40" s="36">
        <v>0</v>
      </c>
      <c r="AB40" s="36">
        <v>0</v>
      </c>
      <c r="AC40" s="43">
        <v>1747217.3494599999</v>
      </c>
      <c r="AD40" s="36">
        <v>1747217.3494599999</v>
      </c>
    </row>
    <row r="41" spans="2:30">
      <c r="C41" s="8" t="s">
        <v>1488</v>
      </c>
      <c r="D41" s="36"/>
      <c r="E41" s="36"/>
      <c r="F41" s="36"/>
      <c r="G41" s="36"/>
      <c r="H41" s="36"/>
      <c r="I41" s="36"/>
      <c r="J41" s="36"/>
      <c r="K41" s="36"/>
      <c r="L41" s="36"/>
      <c r="M41" s="36"/>
      <c r="N41" s="36"/>
      <c r="O41" s="36"/>
      <c r="P41" s="36"/>
      <c r="Q41" s="36"/>
      <c r="R41" s="36"/>
      <c r="S41" s="36"/>
      <c r="T41" s="36"/>
      <c r="U41" s="36"/>
      <c r="V41" s="36"/>
      <c r="W41" s="36"/>
      <c r="X41" s="36"/>
      <c r="Y41" s="36"/>
      <c r="Z41" s="36"/>
      <c r="AA41" s="36"/>
      <c r="AB41" s="36"/>
      <c r="AC41" s="43">
        <v>0</v>
      </c>
      <c r="AD41" s="36">
        <v>0</v>
      </c>
    </row>
    <row r="42" spans="2:30" ht="15" thickBot="1">
      <c r="C42" s="568" t="s">
        <v>774</v>
      </c>
      <c r="D42" s="40">
        <v>14234296.190391999</v>
      </c>
      <c r="E42" s="40">
        <v>0</v>
      </c>
      <c r="F42" s="40">
        <v>0</v>
      </c>
      <c r="G42" s="40">
        <v>211882.77296500001</v>
      </c>
      <c r="H42" s="40">
        <v>6826147.7868570006</v>
      </c>
      <c r="I42" s="40">
        <v>344875.48883599997</v>
      </c>
      <c r="J42" s="40">
        <v>39.241283000000003</v>
      </c>
      <c r="K42" s="40">
        <v>18957.141503999999</v>
      </c>
      <c r="L42" s="40">
        <v>156455.54202999998</v>
      </c>
      <c r="M42" s="40">
        <v>457031.35698699998</v>
      </c>
      <c r="N42" s="40">
        <v>1420645.848246</v>
      </c>
      <c r="O42" s="40">
        <v>242110.75088800001</v>
      </c>
      <c r="P42" s="40">
        <v>10620505.056901999</v>
      </c>
      <c r="Q42" s="40">
        <v>0</v>
      </c>
      <c r="R42" s="40">
        <v>157055.856654</v>
      </c>
      <c r="S42" s="40">
        <v>11932510.787945002</v>
      </c>
      <c r="T42" s="40">
        <v>589.91642999999999</v>
      </c>
      <c r="U42" s="40">
        <v>172644.51212699999</v>
      </c>
      <c r="V42" s="40">
        <v>600530.59927399992</v>
      </c>
      <c r="W42" s="40">
        <v>985492.46483700001</v>
      </c>
      <c r="X42" s="40">
        <v>56792.731746999998</v>
      </c>
      <c r="Y42" s="40">
        <v>0</v>
      </c>
      <c r="Z42" s="40">
        <v>0</v>
      </c>
      <c r="AA42" s="40">
        <v>1.84E-4</v>
      </c>
      <c r="AB42" s="40">
        <v>555617.78127399995</v>
      </c>
      <c r="AC42" s="40">
        <v>48994181.827362001</v>
      </c>
      <c r="AD42" s="40">
        <v>44327353.721874155</v>
      </c>
    </row>
    <row r="43" spans="2:30">
      <c r="C43" s="650" t="s">
        <v>1503</v>
      </c>
      <c r="D43" s="650"/>
      <c r="E43" s="650"/>
      <c r="F43" s="650"/>
      <c r="G43" s="650"/>
      <c r="H43" s="650"/>
      <c r="I43" s="650"/>
      <c r="J43" s="650"/>
      <c r="K43" s="650"/>
      <c r="L43" s="650"/>
      <c r="M43" s="650"/>
      <c r="N43" s="650"/>
      <c r="O43" s="650"/>
      <c r="P43" s="650"/>
      <c r="Q43" s="650"/>
      <c r="R43" s="650"/>
      <c r="S43" s="650"/>
      <c r="T43" s="650"/>
      <c r="U43" s="650"/>
      <c r="V43" s="650"/>
      <c r="W43" s="650"/>
      <c r="X43" s="650"/>
      <c r="Y43" s="650"/>
      <c r="Z43" s="650"/>
      <c r="AA43" s="650"/>
      <c r="AB43" s="650"/>
      <c r="AC43" s="650"/>
      <c r="AD43" s="650"/>
    </row>
    <row r="44" spans="2:30">
      <c r="C44" s="567"/>
    </row>
    <row r="46" spans="2:30" ht="15.5">
      <c r="B46" s="571" t="s">
        <v>1504</v>
      </c>
      <c r="C46" s="96"/>
      <c r="D46" s="96"/>
      <c r="E46" s="96"/>
    </row>
    <row r="47" spans="2:30" ht="15" thickBot="1">
      <c r="B47" s="96"/>
      <c r="C47" s="96"/>
      <c r="D47" s="96"/>
      <c r="E47" s="96"/>
    </row>
    <row r="48" spans="2:30" ht="15" customHeight="1" thickBot="1">
      <c r="B48" s="96"/>
      <c r="C48" s="90" t="s">
        <v>1505</v>
      </c>
      <c r="D48" s="651" t="s">
        <v>1506</v>
      </c>
      <c r="E48" s="651"/>
    </row>
    <row r="49" spans="2:5">
      <c r="B49" s="96"/>
      <c r="C49" s="572" t="s">
        <v>1507</v>
      </c>
      <c r="D49" s="572">
        <v>1</v>
      </c>
      <c r="E49" s="573"/>
    </row>
    <row r="50" spans="2:5">
      <c r="B50" s="96"/>
      <c r="C50" s="18" t="s">
        <v>1508</v>
      </c>
      <c r="D50" s="18">
        <v>1</v>
      </c>
      <c r="E50" s="96"/>
    </row>
    <row r="51" spans="2:5">
      <c r="B51" s="96"/>
      <c r="C51" s="18" t="s">
        <v>1509</v>
      </c>
      <c r="D51" s="18">
        <v>1</v>
      </c>
      <c r="E51" s="96"/>
    </row>
    <row r="52" spans="2:5">
      <c r="B52" s="96"/>
      <c r="C52" s="18" t="s">
        <v>1510</v>
      </c>
      <c r="D52" s="18">
        <v>1</v>
      </c>
      <c r="E52" s="96"/>
    </row>
    <row r="53" spans="2:5">
      <c r="B53" s="96"/>
      <c r="C53" s="18" t="s">
        <v>1511</v>
      </c>
      <c r="D53" s="18">
        <v>2</v>
      </c>
      <c r="E53" s="96"/>
    </row>
    <row r="54" spans="2:5">
      <c r="B54" s="96"/>
      <c r="C54" s="18" t="s">
        <v>700</v>
      </c>
      <c r="D54" s="18">
        <v>2</v>
      </c>
      <c r="E54" s="96"/>
    </row>
    <row r="55" spans="2:5">
      <c r="B55" s="96"/>
      <c r="C55" s="18" t="s">
        <v>1512</v>
      </c>
      <c r="D55" s="18">
        <v>2</v>
      </c>
      <c r="E55" s="96"/>
    </row>
    <row r="56" spans="2:5">
      <c r="B56" s="96"/>
      <c r="C56" s="18" t="s">
        <v>1513</v>
      </c>
      <c r="D56" s="18">
        <v>3</v>
      </c>
      <c r="E56" s="96"/>
    </row>
    <row r="57" spans="2:5">
      <c r="B57" s="96"/>
      <c r="C57" s="18" t="s">
        <v>1514</v>
      </c>
      <c r="D57" s="18">
        <v>3</v>
      </c>
      <c r="E57" s="96"/>
    </row>
    <row r="58" spans="2:5">
      <c r="B58" s="96"/>
      <c r="C58" s="18" t="s">
        <v>1515</v>
      </c>
      <c r="D58" s="18">
        <v>3</v>
      </c>
      <c r="E58" s="96"/>
    </row>
    <row r="59" spans="2:5">
      <c r="B59" s="96"/>
      <c r="C59" s="18" t="s">
        <v>1516</v>
      </c>
      <c r="D59" s="18">
        <v>4</v>
      </c>
      <c r="E59" s="96"/>
    </row>
    <row r="60" spans="2:5">
      <c r="B60" s="96"/>
      <c r="C60" s="18" t="s">
        <v>1517</v>
      </c>
      <c r="D60" s="18">
        <v>4</v>
      </c>
      <c r="E60" s="96"/>
    </row>
    <row r="61" spans="2:5">
      <c r="B61" s="96"/>
      <c r="C61" s="18" t="s">
        <v>1518</v>
      </c>
      <c r="D61" s="18">
        <v>4</v>
      </c>
      <c r="E61" s="96"/>
    </row>
    <row r="62" spans="2:5">
      <c r="B62" s="96"/>
      <c r="C62" s="18" t="s">
        <v>1519</v>
      </c>
      <c r="D62" s="18">
        <v>5</v>
      </c>
      <c r="E62" s="96"/>
    </row>
    <row r="63" spans="2:5">
      <c r="B63" s="96"/>
      <c r="C63" s="18" t="s">
        <v>701</v>
      </c>
      <c r="D63" s="18">
        <v>5</v>
      </c>
      <c r="E63" s="96"/>
    </row>
    <row r="64" spans="2:5">
      <c r="B64" s="96"/>
      <c r="C64" s="18" t="s">
        <v>1520</v>
      </c>
      <c r="D64" s="18">
        <v>5</v>
      </c>
      <c r="E64" s="96"/>
    </row>
    <row r="65" spans="2:5">
      <c r="B65" s="96"/>
      <c r="C65" s="18" t="s">
        <v>1521</v>
      </c>
      <c r="D65" s="18">
        <v>6</v>
      </c>
      <c r="E65" s="96"/>
    </row>
    <row r="66" spans="2:5">
      <c r="B66" s="96"/>
      <c r="C66" s="18" t="s">
        <v>1522</v>
      </c>
      <c r="D66" s="18">
        <v>6</v>
      </c>
      <c r="E66" s="96"/>
    </row>
    <row r="67" spans="2:5">
      <c r="B67" s="96"/>
      <c r="C67" s="18" t="s">
        <v>1523</v>
      </c>
      <c r="D67" s="18">
        <v>6</v>
      </c>
      <c r="E67" s="96"/>
    </row>
    <row r="68" spans="2:5">
      <c r="B68" s="96"/>
      <c r="C68" s="18" t="s">
        <v>1524</v>
      </c>
      <c r="D68" s="18">
        <v>6</v>
      </c>
      <c r="E68" s="96"/>
    </row>
    <row r="69" spans="2:5">
      <c r="B69" s="96"/>
      <c r="C69" s="18" t="s">
        <v>702</v>
      </c>
      <c r="D69" s="18">
        <v>6</v>
      </c>
      <c r="E69" s="96"/>
    </row>
    <row r="70" spans="2:5">
      <c r="B70" s="96"/>
      <c r="C70" s="18" t="s">
        <v>1525</v>
      </c>
      <c r="D70" s="18">
        <v>6</v>
      </c>
      <c r="E70" s="96"/>
    </row>
    <row r="71" spans="2:5">
      <c r="B71" s="96"/>
      <c r="C71" s="18" t="s">
        <v>1526</v>
      </c>
      <c r="D71" s="18">
        <v>6</v>
      </c>
      <c r="E71" s="96"/>
    </row>
    <row r="72" spans="2:5" ht="15" thickBot="1">
      <c r="B72" s="96"/>
      <c r="C72" s="574" t="s">
        <v>703</v>
      </c>
      <c r="D72" s="574">
        <v>6</v>
      </c>
      <c r="E72" s="575"/>
    </row>
  </sheetData>
  <sheetProtection algorithmName="SHA-512" hashValue="BRNGG8nb+GANSPngYd2oL2NZokHjT/MuWDvTgUeHfgsOuS06prfalL1bAwpGyAu5vQFH6epupsz8nZ4KhW5S9A==" saltValue="CZjUb961Hev0Ew3gROp3Ow==" spinCount="100000" sheet="1" objects="1" scenarios="1"/>
  <mergeCells count="6">
    <mergeCell ref="D48:E48"/>
    <mergeCell ref="B6:AD6"/>
    <mergeCell ref="C8:AD8"/>
    <mergeCell ref="C9:C10"/>
    <mergeCell ref="D9:AA9"/>
    <mergeCell ref="C43:AD43"/>
  </mergeCells>
  <hyperlinks>
    <hyperlink ref="B2" location="Contents!A1" display="Back to contents page" xr:uid="{640C4886-9B97-4DA5-964F-CA14EA17DF65}"/>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F58FD4-0510-43F5-A82D-2AA04E262F8B}">
  <sheetPr>
    <tabColor rgb="FF92D050"/>
  </sheetPr>
  <dimension ref="A1"/>
  <sheetViews>
    <sheetView showGridLines="0" topLeftCell="A16" workbookViewId="0">
      <selection activeCell="C2" sqref="C2"/>
    </sheetView>
  </sheetViews>
  <sheetFormatPr defaultRowHeight="14.5"/>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9" tint="0.79998168889431442"/>
  </sheetPr>
  <dimension ref="B1:J21"/>
  <sheetViews>
    <sheetView showGridLines="0" zoomScale="70" zoomScaleNormal="70" workbookViewId="0">
      <selection activeCell="B2" sqref="B2"/>
    </sheetView>
  </sheetViews>
  <sheetFormatPr defaultRowHeight="14.5"/>
  <cols>
    <col min="1" max="1" width="4.453125" customWidth="1"/>
    <col min="2" max="2" width="5.7265625" customWidth="1"/>
    <col min="3" max="3" width="64" customWidth="1"/>
    <col min="4" max="5" width="18.1796875" customWidth="1"/>
    <col min="6" max="6" width="16.26953125" customWidth="1"/>
    <col min="7" max="7" width="14.7265625" customWidth="1"/>
    <col min="8" max="8" width="12.81640625" customWidth="1"/>
    <col min="9" max="9" width="17.54296875" customWidth="1"/>
    <col min="10" max="10" width="12.81640625" customWidth="1"/>
  </cols>
  <sheetData>
    <row r="1" spans="2:10" ht="12.75" customHeight="1"/>
    <row r="2" spans="2:10">
      <c r="B2" s="153" t="s">
        <v>0</v>
      </c>
      <c r="C2" s="94"/>
    </row>
    <row r="3" spans="2:10">
      <c r="B3" s="1"/>
      <c r="C3" s="1"/>
    </row>
    <row r="4" spans="2:10" ht="15.5">
      <c r="B4" s="12" t="s">
        <v>618</v>
      </c>
      <c r="C4" s="2"/>
    </row>
    <row r="5" spans="2:10" ht="2.15" customHeight="1">
      <c r="B5" s="1"/>
      <c r="C5" s="1"/>
    </row>
    <row r="6" spans="2:10" ht="2.15" customHeight="1">
      <c r="B6" s="582"/>
      <c r="C6" s="582"/>
      <c r="D6" s="582"/>
      <c r="E6" s="582"/>
      <c r="F6" s="582"/>
      <c r="G6" s="582"/>
      <c r="H6" s="582"/>
      <c r="I6" s="582"/>
    </row>
    <row r="7" spans="2:10" ht="2.15" customHeight="1">
      <c r="B7" s="3"/>
      <c r="C7" s="4"/>
    </row>
    <row r="8" spans="2:10" ht="15" thickBot="1">
      <c r="B8" s="19"/>
      <c r="C8" s="588" t="str">
        <f>+Contents!B3</f>
        <v>30.06.2026</v>
      </c>
      <c r="D8" s="588"/>
      <c r="E8" s="588"/>
      <c r="F8" s="588"/>
      <c r="G8" s="588"/>
      <c r="H8" s="588"/>
      <c r="I8" s="588"/>
      <c r="J8" s="588"/>
    </row>
    <row r="9" spans="2:10" ht="49.5" customHeight="1">
      <c r="B9" s="198"/>
      <c r="C9" s="639" t="s">
        <v>127</v>
      </c>
      <c r="D9" s="652" t="s">
        <v>629</v>
      </c>
      <c r="E9" s="652" t="s">
        <v>630</v>
      </c>
      <c r="F9" s="654" t="s">
        <v>84</v>
      </c>
      <c r="G9" s="654" t="s">
        <v>631</v>
      </c>
      <c r="H9" s="652" t="s">
        <v>632</v>
      </c>
      <c r="I9" s="639" t="s">
        <v>171</v>
      </c>
      <c r="J9" s="652" t="s">
        <v>633</v>
      </c>
    </row>
    <row r="10" spans="2:10" ht="45" customHeight="1" thickBot="1">
      <c r="B10" s="32"/>
      <c r="C10" s="640"/>
      <c r="D10" s="653"/>
      <c r="E10" s="653"/>
      <c r="F10" s="655"/>
      <c r="G10" s="655"/>
      <c r="H10" s="653"/>
      <c r="I10" s="640"/>
      <c r="J10" s="653"/>
    </row>
    <row r="11" spans="2:10">
      <c r="B11" s="107" t="s">
        <v>12</v>
      </c>
      <c r="C11" s="27" t="s">
        <v>619</v>
      </c>
      <c r="D11" s="199">
        <v>0</v>
      </c>
      <c r="E11" s="199">
        <v>0</v>
      </c>
      <c r="F11" s="200"/>
      <c r="G11" s="202">
        <v>1.4</v>
      </c>
      <c r="H11" s="194">
        <v>0</v>
      </c>
      <c r="I11" s="194">
        <v>0</v>
      </c>
      <c r="J11" s="194">
        <v>0</v>
      </c>
    </row>
    <row r="12" spans="2:10">
      <c r="B12" s="65" t="s">
        <v>13</v>
      </c>
      <c r="C12" s="27" t="s">
        <v>620</v>
      </c>
      <c r="D12" s="199">
        <v>0</v>
      </c>
      <c r="E12" s="199">
        <v>0</v>
      </c>
      <c r="F12" s="200"/>
      <c r="G12" s="202">
        <v>1.4</v>
      </c>
      <c r="H12" s="194">
        <v>0</v>
      </c>
      <c r="I12" s="194">
        <v>0</v>
      </c>
      <c r="J12" s="194">
        <v>0</v>
      </c>
    </row>
    <row r="13" spans="2:10">
      <c r="B13" s="92">
        <v>1</v>
      </c>
      <c r="C13" s="27" t="s">
        <v>621</v>
      </c>
      <c r="D13" s="199">
        <v>73062.374312999993</v>
      </c>
      <c r="E13" s="199">
        <v>160547.140724</v>
      </c>
      <c r="F13" s="200"/>
      <c r="G13" s="202">
        <v>1.4</v>
      </c>
      <c r="H13" s="194">
        <v>806168.01899600006</v>
      </c>
      <c r="I13" s="194">
        <v>327053.32105099998</v>
      </c>
      <c r="J13" s="194">
        <v>170758.76839400001</v>
      </c>
    </row>
    <row r="14" spans="2:10">
      <c r="B14" s="92">
        <v>2</v>
      </c>
      <c r="C14" s="191" t="s">
        <v>622</v>
      </c>
      <c r="D14" s="203"/>
      <c r="E14" s="200"/>
      <c r="F14" s="194">
        <v>0</v>
      </c>
      <c r="G14" s="194">
        <v>1.4</v>
      </c>
      <c r="H14" s="194">
        <v>0</v>
      </c>
      <c r="I14" s="194">
        <v>0</v>
      </c>
      <c r="J14" s="194">
        <v>0</v>
      </c>
    </row>
    <row r="15" spans="2:10">
      <c r="B15" s="92" t="s">
        <v>85</v>
      </c>
      <c r="C15" s="192" t="s">
        <v>623</v>
      </c>
      <c r="D15" s="203"/>
      <c r="E15" s="200"/>
      <c r="F15" s="194">
        <v>0</v>
      </c>
      <c r="G15" s="200"/>
      <c r="H15" s="194">
        <v>0</v>
      </c>
      <c r="I15" s="194">
        <v>0</v>
      </c>
      <c r="J15" s="194">
        <v>0</v>
      </c>
    </row>
    <row r="16" spans="2:10">
      <c r="B16" s="92" t="s">
        <v>86</v>
      </c>
      <c r="C16" s="192" t="s">
        <v>624</v>
      </c>
      <c r="D16" s="200"/>
      <c r="E16" s="200"/>
      <c r="F16" s="194">
        <v>0</v>
      </c>
      <c r="G16" s="200"/>
      <c r="H16" s="194">
        <v>0</v>
      </c>
      <c r="I16" s="194">
        <v>0</v>
      </c>
      <c r="J16" s="194">
        <v>0</v>
      </c>
    </row>
    <row r="17" spans="2:10">
      <c r="B17" s="92" t="s">
        <v>87</v>
      </c>
      <c r="C17" s="192" t="s">
        <v>625</v>
      </c>
      <c r="D17" s="200"/>
      <c r="E17" s="200"/>
      <c r="F17" s="194">
        <v>0</v>
      </c>
      <c r="G17" s="200"/>
      <c r="H17" s="194">
        <v>0</v>
      </c>
      <c r="I17" s="194">
        <v>0</v>
      </c>
      <c r="J17" s="194">
        <v>0</v>
      </c>
    </row>
    <row r="18" spans="2:10">
      <c r="B18" s="92">
        <v>3</v>
      </c>
      <c r="C18" s="191" t="s">
        <v>626</v>
      </c>
      <c r="D18" s="200"/>
      <c r="E18" s="200"/>
      <c r="F18" s="200"/>
      <c r="G18" s="200"/>
      <c r="H18" s="194">
        <v>0</v>
      </c>
      <c r="I18" s="194">
        <v>0</v>
      </c>
      <c r="J18" s="194">
        <v>0</v>
      </c>
    </row>
    <row r="19" spans="2:10">
      <c r="B19" s="92">
        <v>4</v>
      </c>
      <c r="C19" s="191" t="s">
        <v>627</v>
      </c>
      <c r="D19" s="200"/>
      <c r="E19" s="200"/>
      <c r="F19" s="200"/>
      <c r="G19" s="200"/>
      <c r="H19" s="194">
        <v>1409036.2157699999</v>
      </c>
      <c r="I19" s="194">
        <v>91182.113738999993</v>
      </c>
      <c r="J19" s="194">
        <v>17104.267489999998</v>
      </c>
    </row>
    <row r="20" spans="2:10">
      <c r="B20" s="92">
        <v>5</v>
      </c>
      <c r="C20" s="191" t="s">
        <v>628</v>
      </c>
      <c r="D20" s="200"/>
      <c r="E20" s="200"/>
      <c r="F20" s="200"/>
      <c r="G20" s="200"/>
      <c r="H20" s="194">
        <v>0</v>
      </c>
      <c r="I20" s="194">
        <v>0</v>
      </c>
      <c r="J20" s="194">
        <v>0</v>
      </c>
    </row>
    <row r="21" spans="2:10" ht="15" thickBot="1">
      <c r="B21" s="103">
        <v>6</v>
      </c>
      <c r="C21" s="188" t="s">
        <v>123</v>
      </c>
      <c r="D21" s="204"/>
      <c r="E21" s="204"/>
      <c r="F21" s="204"/>
      <c r="G21" s="204"/>
      <c r="H21" s="201">
        <v>2215204.234766</v>
      </c>
      <c r="I21" s="201">
        <v>418235.43478999997</v>
      </c>
      <c r="J21" s="201">
        <v>187863.03588400001</v>
      </c>
    </row>
  </sheetData>
  <sheetProtection algorithmName="SHA-512" hashValue="oXeYGJYd4UA28DhGYo6hQ17M0oQ6Gy5WZm3LpVar/rAaSu4NXwJG/DNxSGb9QDyjsKmGSptjaXiicp6UOSjtXw==" saltValue="SymFAUQaPqYsqUl9FtEyMQ==" spinCount="100000" sheet="1" objects="1" scenarios="1"/>
  <mergeCells count="10">
    <mergeCell ref="C8:J8"/>
    <mergeCell ref="B6:I6"/>
    <mergeCell ref="D9:D10"/>
    <mergeCell ref="E9:E10"/>
    <mergeCell ref="F9:F10"/>
    <mergeCell ref="G9:G10"/>
    <mergeCell ref="H9:H10"/>
    <mergeCell ref="I9:I10"/>
    <mergeCell ref="J9:J10"/>
    <mergeCell ref="C9:C10"/>
  </mergeCells>
  <hyperlinks>
    <hyperlink ref="B2" location="Tartalom!A1" display="Back to contents page" xr:uid="{00000000-0004-0000-2200-000000000000}"/>
    <hyperlink ref="B2:C2" location="CONTENTS!A1" display="Back to contents page" xr:uid="{00000000-0004-0000-2200-000001000000}"/>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9" tint="0.79998168889431442"/>
  </sheetPr>
  <dimension ref="B1:E16"/>
  <sheetViews>
    <sheetView showGridLines="0" workbookViewId="0"/>
  </sheetViews>
  <sheetFormatPr defaultRowHeight="14.5"/>
  <cols>
    <col min="1" max="1" width="4.453125" customWidth="1"/>
    <col min="2" max="2" width="5" customWidth="1"/>
    <col min="3" max="3" width="60.26953125" customWidth="1"/>
    <col min="4" max="5" width="18.1796875" customWidth="1"/>
  </cols>
  <sheetData>
    <row r="1" spans="2:5" ht="12.75" customHeight="1"/>
    <row r="2" spans="2:5">
      <c r="B2" s="153" t="s">
        <v>0</v>
      </c>
      <c r="C2" s="94"/>
    </row>
    <row r="3" spans="2:5">
      <c r="B3" s="1"/>
      <c r="C3" s="1"/>
    </row>
    <row r="4" spans="2:5" ht="15.5">
      <c r="B4" s="12" t="s">
        <v>640</v>
      </c>
      <c r="C4" s="2"/>
    </row>
    <row r="5" spans="2:5" ht="2.15" customHeight="1">
      <c r="B5" s="1"/>
      <c r="C5" s="1"/>
    </row>
    <row r="6" spans="2:5" ht="2.15" customHeight="1">
      <c r="B6" s="582"/>
      <c r="C6" s="582"/>
      <c r="D6" s="582"/>
      <c r="E6" s="582"/>
    </row>
    <row r="7" spans="2:5" ht="2.15" customHeight="1">
      <c r="B7" s="3"/>
      <c r="C7" s="4"/>
    </row>
    <row r="8" spans="2:5" ht="15" thickBot="1">
      <c r="B8" s="19"/>
      <c r="C8" s="588" t="str">
        <f>+Contents!B3</f>
        <v>30.06.2026</v>
      </c>
      <c r="D8" s="588"/>
      <c r="E8" s="588"/>
    </row>
    <row r="9" spans="2:5">
      <c r="B9" s="198"/>
      <c r="C9" s="639" t="s">
        <v>127</v>
      </c>
      <c r="D9" s="652" t="s">
        <v>171</v>
      </c>
      <c r="E9" s="652" t="s">
        <v>633</v>
      </c>
    </row>
    <row r="10" spans="2:5" ht="15" thickBot="1">
      <c r="B10" s="32"/>
      <c r="C10" s="640"/>
      <c r="D10" s="653"/>
      <c r="E10" s="653"/>
    </row>
    <row r="11" spans="2:5">
      <c r="B11" s="102">
        <v>1</v>
      </c>
      <c r="C11" s="210" t="s">
        <v>634</v>
      </c>
      <c r="D11" s="199">
        <v>0</v>
      </c>
      <c r="E11" s="199">
        <v>0</v>
      </c>
    </row>
    <row r="12" spans="2:5">
      <c r="B12" s="92">
        <v>2</v>
      </c>
      <c r="C12" s="211" t="s">
        <v>635</v>
      </c>
      <c r="D12" s="203"/>
      <c r="E12" s="199">
        <v>0</v>
      </c>
    </row>
    <row r="13" spans="2:5">
      <c r="B13" s="92">
        <v>3</v>
      </c>
      <c r="C13" s="211" t="s">
        <v>636</v>
      </c>
      <c r="D13" s="203"/>
      <c r="E13" s="212">
        <v>0</v>
      </c>
    </row>
    <row r="14" spans="2:5">
      <c r="B14" s="92">
        <v>4</v>
      </c>
      <c r="C14" s="213" t="s">
        <v>637</v>
      </c>
      <c r="D14" s="199">
        <v>121572.48013900001</v>
      </c>
      <c r="E14" s="208">
        <v>54288.195805000003</v>
      </c>
    </row>
    <row r="15" spans="2:5">
      <c r="B15" s="92" t="s">
        <v>15</v>
      </c>
      <c r="C15" s="214" t="s">
        <v>638</v>
      </c>
      <c r="D15" s="199">
        <v>0</v>
      </c>
      <c r="E15" s="208">
        <v>0</v>
      </c>
    </row>
    <row r="16" spans="2:5" ht="22.5" customHeight="1" thickBot="1">
      <c r="B16" s="103">
        <v>5</v>
      </c>
      <c r="C16" s="215" t="s">
        <v>639</v>
      </c>
      <c r="D16" s="209">
        <v>121572.48013900001</v>
      </c>
      <c r="E16" s="209">
        <v>54288.195805000003</v>
      </c>
    </row>
  </sheetData>
  <sheetProtection algorithmName="SHA-512" hashValue="rrc2ikn7nMTNsNAVzQMpRhIrP3BhMBMVgrtvknL4BV0hRMEP4IpmUzMmfPMVOdlifgdndTJcHKDJm8jxA+wnFw==" saltValue="AGZwZA8zSrk2v/NLdVY6qw==" spinCount="100000" sheet="1" objects="1" scenarios="1"/>
  <mergeCells count="5">
    <mergeCell ref="C8:E8"/>
    <mergeCell ref="B6:E6"/>
    <mergeCell ref="D9:D10"/>
    <mergeCell ref="E9:E10"/>
    <mergeCell ref="C9:C10"/>
  </mergeCells>
  <hyperlinks>
    <hyperlink ref="B2" location="Tartalom!A1" display="Back to contents page" xr:uid="{00000000-0004-0000-2300-000000000000}"/>
    <hyperlink ref="B2:C2" location="CONTENTS!A1" display="Back to contents page" xr:uid="{00000000-0004-0000-2300-000001000000}"/>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9" tint="0.79998168889431442"/>
  </sheetPr>
  <dimension ref="B1:O21"/>
  <sheetViews>
    <sheetView showGridLines="0" zoomScale="85" zoomScaleNormal="85" workbookViewId="0"/>
  </sheetViews>
  <sheetFormatPr defaultRowHeight="14.5"/>
  <cols>
    <col min="1" max="2" width="4.453125" customWidth="1"/>
    <col min="3" max="3" width="46.81640625" customWidth="1"/>
    <col min="4" max="14" width="9.26953125" customWidth="1"/>
  </cols>
  <sheetData>
    <row r="1" spans="2:15" ht="12.75" customHeight="1"/>
    <row r="2" spans="2:15">
      <c r="B2" s="153" t="s">
        <v>0</v>
      </c>
      <c r="C2" s="94"/>
    </row>
    <row r="3" spans="2:15">
      <c r="B3" s="1"/>
      <c r="C3" s="1"/>
    </row>
    <row r="4" spans="2:15" ht="15.5">
      <c r="B4" s="12" t="s">
        <v>651</v>
      </c>
      <c r="C4" s="2"/>
    </row>
    <row r="5" spans="2:15" ht="2.15" customHeight="1">
      <c r="B5" s="1"/>
      <c r="C5" s="1"/>
    </row>
    <row r="6" spans="2:15" ht="2.15" customHeight="1">
      <c r="B6" s="582"/>
      <c r="C6" s="582"/>
      <c r="D6" s="582"/>
      <c r="E6" s="582"/>
      <c r="F6" s="582"/>
      <c r="G6" s="582"/>
      <c r="H6" s="582"/>
      <c r="I6" s="582"/>
      <c r="J6" s="582"/>
      <c r="K6" s="582"/>
      <c r="L6" s="582"/>
      <c r="M6" s="582"/>
      <c r="N6" s="582"/>
      <c r="O6" s="582"/>
    </row>
    <row r="7" spans="2:15" ht="2.15" customHeight="1">
      <c r="B7" s="3"/>
      <c r="C7" s="4"/>
    </row>
    <row r="8" spans="2:15" ht="15" thickBot="1">
      <c r="B8" s="19"/>
      <c r="C8" s="588" t="str">
        <f>+Contents!B3</f>
        <v>30.06.2026</v>
      </c>
      <c r="D8" s="588"/>
      <c r="E8" s="588"/>
      <c r="F8" s="588"/>
      <c r="G8" s="588"/>
      <c r="H8" s="588"/>
      <c r="I8" s="588"/>
      <c r="J8" s="588"/>
      <c r="K8" s="588"/>
      <c r="L8" s="588"/>
      <c r="M8" s="588"/>
      <c r="N8" s="588"/>
      <c r="O8" s="588"/>
    </row>
    <row r="9" spans="2:15" ht="15" thickBot="1">
      <c r="C9" s="218" t="s">
        <v>127</v>
      </c>
      <c r="D9" s="641" t="s">
        <v>617</v>
      </c>
      <c r="E9" s="641"/>
      <c r="F9" s="641"/>
      <c r="G9" s="641"/>
      <c r="H9" s="641"/>
      <c r="I9" s="641"/>
      <c r="J9" s="641"/>
      <c r="K9" s="641"/>
      <c r="L9" s="641"/>
      <c r="M9" s="641"/>
      <c r="N9" s="641"/>
      <c r="O9" s="652" t="s">
        <v>123</v>
      </c>
    </row>
    <row r="10" spans="2:15" ht="15" thickBot="1">
      <c r="C10" s="188" t="s">
        <v>650</v>
      </c>
      <c r="D10" s="216">
        <v>0</v>
      </c>
      <c r="E10" s="216">
        <v>0.02</v>
      </c>
      <c r="F10" s="216">
        <v>0.04</v>
      </c>
      <c r="G10" s="216">
        <v>0.1</v>
      </c>
      <c r="H10" s="216">
        <v>0.2</v>
      </c>
      <c r="I10" s="216">
        <v>0.5</v>
      </c>
      <c r="J10" s="216">
        <v>0.7</v>
      </c>
      <c r="K10" s="216">
        <v>0.75</v>
      </c>
      <c r="L10" s="216">
        <v>1</v>
      </c>
      <c r="M10" s="216">
        <v>1.5</v>
      </c>
      <c r="N10" s="190" t="s">
        <v>610</v>
      </c>
      <c r="O10" s="653"/>
    </row>
    <row r="11" spans="2:15">
      <c r="C11" s="214" t="s">
        <v>642</v>
      </c>
      <c r="D11" s="208">
        <v>96771.801244000002</v>
      </c>
      <c r="E11" s="208">
        <v>0</v>
      </c>
      <c r="F11" s="208">
        <v>0</v>
      </c>
      <c r="G11" s="208">
        <v>0</v>
      </c>
      <c r="H11" s="208">
        <v>0</v>
      </c>
      <c r="I11" s="208">
        <v>94.244218000000004</v>
      </c>
      <c r="J11" s="208">
        <v>0</v>
      </c>
      <c r="K11" s="208">
        <v>0</v>
      </c>
      <c r="L11" s="208">
        <v>0</v>
      </c>
      <c r="M11" s="208">
        <v>0</v>
      </c>
      <c r="N11" s="208">
        <v>19654.699189999999</v>
      </c>
      <c r="O11" s="194">
        <v>116520.74465200001</v>
      </c>
    </row>
    <row r="12" spans="2:15">
      <c r="C12" s="214" t="s">
        <v>643</v>
      </c>
      <c r="D12" s="194">
        <v>0</v>
      </c>
      <c r="E12" s="194">
        <v>0</v>
      </c>
      <c r="F12" s="194">
        <v>0</v>
      </c>
      <c r="G12" s="194">
        <v>0</v>
      </c>
      <c r="H12" s="194">
        <v>0</v>
      </c>
      <c r="I12" s="194">
        <v>0</v>
      </c>
      <c r="J12" s="194">
        <v>0</v>
      </c>
      <c r="K12" s="194">
        <v>0</v>
      </c>
      <c r="L12" s="194">
        <v>0</v>
      </c>
      <c r="M12" s="194">
        <v>0</v>
      </c>
      <c r="N12" s="194">
        <v>0</v>
      </c>
      <c r="O12" s="194">
        <v>0</v>
      </c>
    </row>
    <row r="13" spans="2:15">
      <c r="C13" s="213" t="s">
        <v>644</v>
      </c>
      <c r="D13" s="208">
        <v>0</v>
      </c>
      <c r="E13" s="208">
        <v>0</v>
      </c>
      <c r="F13" s="208">
        <v>0</v>
      </c>
      <c r="G13" s="208">
        <v>0</v>
      </c>
      <c r="H13" s="208">
        <v>0</v>
      </c>
      <c r="I13" s="208">
        <v>0</v>
      </c>
      <c r="J13" s="208">
        <v>0</v>
      </c>
      <c r="K13" s="208">
        <v>0</v>
      </c>
      <c r="L13" s="208">
        <v>0</v>
      </c>
      <c r="M13" s="208">
        <v>0</v>
      </c>
      <c r="N13" s="208">
        <v>0</v>
      </c>
      <c r="O13" s="194">
        <v>0</v>
      </c>
    </row>
    <row r="14" spans="2:15">
      <c r="C14" s="210" t="s">
        <v>645</v>
      </c>
      <c r="D14" s="208">
        <v>0</v>
      </c>
      <c r="E14" s="208">
        <v>0</v>
      </c>
      <c r="F14" s="208">
        <v>0</v>
      </c>
      <c r="G14" s="208">
        <v>0</v>
      </c>
      <c r="H14" s="208">
        <v>0</v>
      </c>
      <c r="I14" s="208">
        <v>0</v>
      </c>
      <c r="J14" s="208">
        <v>0</v>
      </c>
      <c r="K14" s="208">
        <v>0</v>
      </c>
      <c r="L14" s="208">
        <v>0</v>
      </c>
      <c r="M14" s="208">
        <v>0</v>
      </c>
      <c r="N14" s="208">
        <v>0</v>
      </c>
      <c r="O14" s="194">
        <v>0</v>
      </c>
    </row>
    <row r="15" spans="2:15">
      <c r="C15" s="210" t="s">
        <v>646</v>
      </c>
      <c r="D15" s="208">
        <v>0</v>
      </c>
      <c r="E15" s="208">
        <v>0</v>
      </c>
      <c r="F15" s="208">
        <v>0</v>
      </c>
      <c r="G15" s="208">
        <v>0</v>
      </c>
      <c r="H15" s="208">
        <v>0</v>
      </c>
      <c r="I15" s="208">
        <v>0</v>
      </c>
      <c r="J15" s="208">
        <v>0</v>
      </c>
      <c r="K15" s="208">
        <v>0</v>
      </c>
      <c r="L15" s="208">
        <v>0</v>
      </c>
      <c r="M15" s="208">
        <v>0</v>
      </c>
      <c r="N15" s="208">
        <v>0</v>
      </c>
      <c r="O15" s="194">
        <v>0</v>
      </c>
    </row>
    <row r="16" spans="2:15">
      <c r="C16" s="210" t="s">
        <v>439</v>
      </c>
      <c r="D16" s="208">
        <v>0</v>
      </c>
      <c r="E16" s="208">
        <v>48758.182908000002</v>
      </c>
      <c r="F16" s="208">
        <v>0</v>
      </c>
      <c r="G16" s="208">
        <v>0</v>
      </c>
      <c r="H16" s="208">
        <v>63751.164103000003</v>
      </c>
      <c r="I16" s="208">
        <v>288.444029</v>
      </c>
      <c r="J16" s="208">
        <v>0</v>
      </c>
      <c r="K16" s="208">
        <v>0</v>
      </c>
      <c r="L16" s="208">
        <v>39450.232172999997</v>
      </c>
      <c r="M16" s="208">
        <v>2891.0498910000001</v>
      </c>
      <c r="N16" s="208">
        <v>8615.7367770000001</v>
      </c>
      <c r="O16" s="194">
        <v>163754.80988100002</v>
      </c>
    </row>
    <row r="17" spans="3:15">
      <c r="C17" s="210" t="s">
        <v>647</v>
      </c>
      <c r="D17" s="208">
        <v>0</v>
      </c>
      <c r="E17" s="208">
        <v>0</v>
      </c>
      <c r="F17" s="208">
        <v>0</v>
      </c>
      <c r="G17" s="208">
        <v>0</v>
      </c>
      <c r="H17" s="208">
        <v>2863.0997160000002</v>
      </c>
      <c r="I17" s="208">
        <v>1120.2853950000001</v>
      </c>
      <c r="J17" s="208">
        <v>0</v>
      </c>
      <c r="K17" s="208">
        <v>55029.678137000003</v>
      </c>
      <c r="L17" s="208">
        <v>69469.128419999994</v>
      </c>
      <c r="M17" s="208">
        <v>0</v>
      </c>
      <c r="N17" s="208">
        <v>0</v>
      </c>
      <c r="O17" s="194">
        <v>128482.191668</v>
      </c>
    </row>
    <row r="18" spans="3:15">
      <c r="C18" s="210" t="s">
        <v>648</v>
      </c>
      <c r="D18" s="208">
        <v>0</v>
      </c>
      <c r="E18" s="208">
        <v>0</v>
      </c>
      <c r="F18" s="208">
        <v>0</v>
      </c>
      <c r="G18" s="208">
        <v>0</v>
      </c>
      <c r="H18" s="208">
        <v>0</v>
      </c>
      <c r="I18" s="208">
        <v>0</v>
      </c>
      <c r="J18" s="208">
        <v>0</v>
      </c>
      <c r="K18" s="208">
        <v>9477.4872469999991</v>
      </c>
      <c r="L18" s="208">
        <v>0</v>
      </c>
      <c r="M18" s="208">
        <v>0</v>
      </c>
      <c r="N18" s="208">
        <v>0</v>
      </c>
      <c r="O18" s="194">
        <v>9477.4872469999991</v>
      </c>
    </row>
    <row r="19" spans="3:15">
      <c r="C19" s="213" t="s">
        <v>649</v>
      </c>
      <c r="D19" s="194">
        <v>0</v>
      </c>
      <c r="E19" s="194">
        <v>0</v>
      </c>
      <c r="F19" s="194">
        <v>0</v>
      </c>
      <c r="G19" s="194">
        <v>0</v>
      </c>
      <c r="H19" s="194">
        <v>0</v>
      </c>
      <c r="I19" s="194">
        <v>0</v>
      </c>
      <c r="J19" s="194">
        <v>0</v>
      </c>
      <c r="K19" s="194">
        <v>0</v>
      </c>
      <c r="L19" s="194">
        <v>0</v>
      </c>
      <c r="M19" s="194">
        <v>0</v>
      </c>
      <c r="N19" s="194">
        <v>0</v>
      </c>
      <c r="O19" s="194">
        <v>0</v>
      </c>
    </row>
    <row r="20" spans="3:15">
      <c r="C20" s="210" t="s">
        <v>616</v>
      </c>
      <c r="D20" s="208">
        <v>0</v>
      </c>
      <c r="E20" s="208">
        <v>0</v>
      </c>
      <c r="F20" s="208">
        <v>0</v>
      </c>
      <c r="G20" s="208">
        <v>0</v>
      </c>
      <c r="H20" s="208">
        <v>0</v>
      </c>
      <c r="I20" s="208">
        <v>0</v>
      </c>
      <c r="J20" s="208">
        <v>0</v>
      </c>
      <c r="K20" s="208">
        <v>0</v>
      </c>
      <c r="L20" s="208">
        <v>0.20134099999999999</v>
      </c>
      <c r="M20" s="208">
        <v>0</v>
      </c>
      <c r="N20" s="208">
        <v>0</v>
      </c>
      <c r="O20" s="194">
        <v>0.20134099999999999</v>
      </c>
    </row>
    <row r="21" spans="3:15" ht="15" thickBot="1">
      <c r="C21" s="217" t="s">
        <v>123</v>
      </c>
      <c r="D21" s="201">
        <v>96771.801244000002</v>
      </c>
      <c r="E21" s="201">
        <v>48758.182908000002</v>
      </c>
      <c r="F21" s="201">
        <v>0</v>
      </c>
      <c r="G21" s="201">
        <v>0</v>
      </c>
      <c r="H21" s="201">
        <v>66614.263819</v>
      </c>
      <c r="I21" s="201">
        <v>1502.9736420000002</v>
      </c>
      <c r="J21" s="201">
        <v>0</v>
      </c>
      <c r="K21" s="201">
        <v>64507.165384</v>
      </c>
      <c r="L21" s="201">
        <v>108919.561934</v>
      </c>
      <c r="M21" s="201">
        <v>2891.0498910000001</v>
      </c>
      <c r="N21" s="201">
        <v>28270.435966999998</v>
      </c>
      <c r="O21" s="201">
        <v>418235.43478900002</v>
      </c>
    </row>
  </sheetData>
  <sheetProtection algorithmName="SHA-512" hashValue="A1rNVfzx1h8HESOg1Fck7a7Z05tlRbnECA5dHgkpv56hYvzkQFYubf3TkBDCs8qYK8fsh3UU7bZ0XKVjJcdYWw==" saltValue="HLOWRErV2krP1EcUAup/Mw==" spinCount="100000" sheet="1" objects="1" scenarios="1"/>
  <mergeCells count="4">
    <mergeCell ref="D9:N9"/>
    <mergeCell ref="O9:O10"/>
    <mergeCell ref="B6:O6"/>
    <mergeCell ref="C8:O8"/>
  </mergeCells>
  <hyperlinks>
    <hyperlink ref="B2" location="Tartalom!A1" display="Back to contents page" xr:uid="{00000000-0004-0000-2400-000000000000}"/>
    <hyperlink ref="B2:C2" location="CONTENTS!A1" display="Back to contents page" xr:uid="{00000000-0004-0000-2400-000001000000}"/>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9" tint="0.79998168889431442"/>
  </sheetPr>
  <dimension ref="B1:K20"/>
  <sheetViews>
    <sheetView showGridLines="0" zoomScale="85" zoomScaleNormal="85" workbookViewId="0"/>
  </sheetViews>
  <sheetFormatPr defaultRowHeight="14.5"/>
  <cols>
    <col min="1" max="2" width="4.453125" customWidth="1"/>
    <col min="3" max="3" width="33" customWidth="1"/>
    <col min="4" max="11" width="14.26953125" customWidth="1"/>
  </cols>
  <sheetData>
    <row r="1" spans="2:11" ht="12.75" customHeight="1"/>
    <row r="2" spans="2:11">
      <c r="B2" s="153" t="s">
        <v>0</v>
      </c>
      <c r="C2" s="94"/>
    </row>
    <row r="3" spans="2:11">
      <c r="B3" s="1"/>
      <c r="C3" s="1"/>
    </row>
    <row r="4" spans="2:11" ht="15.5">
      <c r="B4" s="12" t="s">
        <v>667</v>
      </c>
      <c r="C4" s="2"/>
    </row>
    <row r="5" spans="2:11" ht="2.15" customHeight="1">
      <c r="B5" s="1"/>
      <c r="C5" s="1"/>
    </row>
    <row r="6" spans="2:11" ht="2.15" customHeight="1">
      <c r="B6" s="582"/>
      <c r="C6" s="582"/>
      <c r="D6" s="582"/>
      <c r="E6" s="582"/>
    </row>
    <row r="7" spans="2:11" ht="2.15" customHeight="1">
      <c r="B7" s="3"/>
      <c r="C7" s="4"/>
    </row>
    <row r="8" spans="2:11" ht="15" thickBot="1">
      <c r="B8" s="19"/>
      <c r="C8" s="588" t="str">
        <f>+Contents!B3</f>
        <v>30.06.2026</v>
      </c>
      <c r="D8" s="588"/>
      <c r="E8" s="588"/>
      <c r="F8" s="588"/>
      <c r="G8" s="588"/>
      <c r="H8" s="588"/>
      <c r="I8" s="588"/>
      <c r="J8" s="588"/>
      <c r="K8" s="588"/>
    </row>
    <row r="9" spans="2:11" ht="21.75" customHeight="1" thickBot="1">
      <c r="C9" s="656" t="s">
        <v>127</v>
      </c>
      <c r="D9" s="623" t="s">
        <v>657</v>
      </c>
      <c r="E9" s="623"/>
      <c r="F9" s="623"/>
      <c r="G9" s="630"/>
      <c r="H9" s="657" t="s">
        <v>666</v>
      </c>
      <c r="I9" s="657"/>
      <c r="J9" s="657"/>
      <c r="K9" s="657"/>
    </row>
    <row r="10" spans="2:11" ht="27" customHeight="1" thickBot="1">
      <c r="C10" s="622"/>
      <c r="D10" s="623" t="s">
        <v>655</v>
      </c>
      <c r="E10" s="623"/>
      <c r="F10" s="623" t="s">
        <v>656</v>
      </c>
      <c r="G10" s="630"/>
      <c r="H10" s="623" t="s">
        <v>655</v>
      </c>
      <c r="I10" s="623"/>
      <c r="J10" s="623" t="s">
        <v>656</v>
      </c>
      <c r="K10" s="623"/>
    </row>
    <row r="11" spans="2:11" ht="23.25" customHeight="1" thickBot="1">
      <c r="C11" s="598" t="s">
        <v>83</v>
      </c>
      <c r="D11" s="55" t="s">
        <v>653</v>
      </c>
      <c r="E11" s="55" t="s">
        <v>654</v>
      </c>
      <c r="F11" s="55" t="s">
        <v>653</v>
      </c>
      <c r="G11" s="166" t="s">
        <v>654</v>
      </c>
      <c r="H11" s="55" t="s">
        <v>653</v>
      </c>
      <c r="I11" s="55" t="s">
        <v>654</v>
      </c>
      <c r="J11" s="55" t="s">
        <v>653</v>
      </c>
      <c r="K11" s="55" t="s">
        <v>654</v>
      </c>
    </row>
    <row r="12" spans="2:11">
      <c r="C12" s="219" t="s">
        <v>658</v>
      </c>
      <c r="D12" s="164">
        <v>0</v>
      </c>
      <c r="E12" s="164">
        <v>12443.25433</v>
      </c>
      <c r="F12" s="164">
        <v>113581.632509</v>
      </c>
      <c r="G12" s="168">
        <v>21542.286661999999</v>
      </c>
      <c r="H12" s="164">
        <v>0</v>
      </c>
      <c r="I12" s="164">
        <v>0</v>
      </c>
      <c r="J12" s="98">
        <v>0</v>
      </c>
      <c r="K12" s="164">
        <v>0</v>
      </c>
    </row>
    <row r="13" spans="2:11">
      <c r="C13" s="219" t="s">
        <v>659</v>
      </c>
      <c r="D13" s="164">
        <v>22699.986418</v>
      </c>
      <c r="E13" s="164">
        <v>90561.542188000007</v>
      </c>
      <c r="F13" s="164">
        <v>117206.943384</v>
      </c>
      <c r="G13" s="168">
        <v>9686.6320930000002</v>
      </c>
      <c r="H13" s="164">
        <v>0</v>
      </c>
      <c r="I13" s="164">
        <v>1618.2272840000001</v>
      </c>
      <c r="J13" s="98">
        <v>0</v>
      </c>
      <c r="K13" s="164">
        <v>0</v>
      </c>
    </row>
    <row r="14" spans="2:11">
      <c r="C14" s="219" t="s">
        <v>660</v>
      </c>
      <c r="D14" s="164">
        <v>0</v>
      </c>
      <c r="E14" s="164">
        <v>0</v>
      </c>
      <c r="F14" s="164">
        <v>0</v>
      </c>
      <c r="G14" s="168">
        <v>0</v>
      </c>
      <c r="H14" s="164">
        <v>0</v>
      </c>
      <c r="I14" s="164">
        <v>45711.609337000002</v>
      </c>
      <c r="J14" s="98">
        <v>0</v>
      </c>
      <c r="K14" s="164">
        <v>33278040.521595001</v>
      </c>
    </row>
    <row r="15" spans="2:11">
      <c r="C15" s="219" t="s">
        <v>661</v>
      </c>
      <c r="D15" s="164">
        <v>0</v>
      </c>
      <c r="E15" s="164">
        <v>0</v>
      </c>
      <c r="F15" s="164">
        <v>0</v>
      </c>
      <c r="G15" s="168">
        <v>0</v>
      </c>
      <c r="H15" s="164">
        <v>0</v>
      </c>
      <c r="I15" s="164">
        <v>5997096.2255159998</v>
      </c>
      <c r="J15" s="98">
        <v>0</v>
      </c>
      <c r="K15" s="164">
        <v>22226.679828</v>
      </c>
    </row>
    <row r="16" spans="2:11">
      <c r="C16" s="219" t="s">
        <v>662</v>
      </c>
      <c r="D16" s="164">
        <v>0</v>
      </c>
      <c r="E16" s="164">
        <v>0</v>
      </c>
      <c r="F16" s="164">
        <v>0</v>
      </c>
      <c r="G16" s="168">
        <v>0</v>
      </c>
      <c r="H16" s="164">
        <v>0</v>
      </c>
      <c r="I16" s="164">
        <v>0</v>
      </c>
      <c r="J16" s="98">
        <v>0</v>
      </c>
      <c r="K16" s="164">
        <v>0</v>
      </c>
    </row>
    <row r="17" spans="3:11">
      <c r="C17" s="219" t="s">
        <v>663</v>
      </c>
      <c r="D17" s="164">
        <v>0</v>
      </c>
      <c r="E17" s="164">
        <v>0</v>
      </c>
      <c r="F17" s="164">
        <v>0</v>
      </c>
      <c r="G17" s="168">
        <v>0</v>
      </c>
      <c r="H17" s="164">
        <v>0</v>
      </c>
      <c r="I17" s="164">
        <v>1437.951877</v>
      </c>
      <c r="J17" s="98">
        <v>0</v>
      </c>
      <c r="K17" s="164">
        <v>0</v>
      </c>
    </row>
    <row r="18" spans="3:11">
      <c r="C18" s="219" t="s">
        <v>664</v>
      </c>
      <c r="D18" s="164">
        <v>0</v>
      </c>
      <c r="E18" s="164">
        <v>0</v>
      </c>
      <c r="F18" s="164">
        <v>0</v>
      </c>
      <c r="G18" s="168">
        <v>0</v>
      </c>
      <c r="H18" s="164">
        <v>0</v>
      </c>
      <c r="I18" s="164">
        <v>0.76571400000000001</v>
      </c>
      <c r="J18" s="98">
        <v>0</v>
      </c>
      <c r="K18" s="164">
        <v>0</v>
      </c>
    </row>
    <row r="19" spans="3:11">
      <c r="C19" s="219" t="s">
        <v>665</v>
      </c>
      <c r="D19" s="164">
        <v>0</v>
      </c>
      <c r="E19" s="164">
        <v>0</v>
      </c>
      <c r="F19" s="164">
        <v>0</v>
      </c>
      <c r="G19" s="168">
        <v>0</v>
      </c>
      <c r="H19" s="164">
        <v>0</v>
      </c>
      <c r="I19" s="164">
        <v>0</v>
      </c>
      <c r="J19" s="98">
        <v>0</v>
      </c>
      <c r="K19" s="164">
        <v>0</v>
      </c>
    </row>
    <row r="20" spans="3:11" ht="15" thickBot="1">
      <c r="C20" s="221" t="s">
        <v>123</v>
      </c>
      <c r="D20" s="222">
        <v>22699.986418</v>
      </c>
      <c r="E20" s="222">
        <v>103004.796518</v>
      </c>
      <c r="F20" s="222">
        <v>230788.575893</v>
      </c>
      <c r="G20" s="267">
        <v>31228.918754999999</v>
      </c>
      <c r="H20" s="222">
        <v>0</v>
      </c>
      <c r="I20" s="222">
        <v>6045864.7797280001</v>
      </c>
      <c r="J20" s="223">
        <v>0</v>
      </c>
      <c r="K20" s="222">
        <v>33300267.201423001</v>
      </c>
    </row>
  </sheetData>
  <sheetProtection algorithmName="SHA-512" hashValue="gLIysNXUQOpCJBuqtSi1H+Kon87VTX9xbZXgdUNjIvjyGX/p2NjE6gCghQq4yD9ZZsuExXQ2KrKGkvaXjaYBDg==" saltValue="FGDqqgo506paMGz1Ysox7g==" spinCount="100000" sheet="1" objects="1" scenarios="1"/>
  <mergeCells count="9">
    <mergeCell ref="B6:E6"/>
    <mergeCell ref="C9:C11"/>
    <mergeCell ref="J10:K10"/>
    <mergeCell ref="H9:K9"/>
    <mergeCell ref="C8:K8"/>
    <mergeCell ref="D9:G9"/>
    <mergeCell ref="D10:E10"/>
    <mergeCell ref="F10:G10"/>
    <mergeCell ref="H10:I10"/>
  </mergeCells>
  <hyperlinks>
    <hyperlink ref="B2" location="Tartalom!A1" display="Back to contents page" xr:uid="{00000000-0004-0000-2500-000000000000}"/>
    <hyperlink ref="B2:C2" location="CONTENTS!A1" display="Back to contents page" xr:uid="{00000000-0004-0000-2500-000001000000}"/>
  </hyperlinks>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9" tint="0.79998168889431442"/>
  </sheetPr>
  <dimension ref="B1:E19"/>
  <sheetViews>
    <sheetView showGridLines="0" workbookViewId="0"/>
  </sheetViews>
  <sheetFormatPr defaultRowHeight="14.5"/>
  <cols>
    <col min="1" max="2" width="4.453125" customWidth="1"/>
    <col min="3" max="3" width="54" customWidth="1"/>
    <col min="4" max="4" width="18.7265625" customWidth="1"/>
    <col min="5" max="5" width="17.54296875" customWidth="1"/>
  </cols>
  <sheetData>
    <row r="1" spans="2:5" ht="12.75" customHeight="1"/>
    <row r="2" spans="2:5">
      <c r="B2" s="153" t="s">
        <v>0</v>
      </c>
      <c r="C2" s="94"/>
    </row>
    <row r="3" spans="2:5">
      <c r="B3" s="1"/>
      <c r="C3" s="1"/>
    </row>
    <row r="4" spans="2:5" ht="15.5">
      <c r="B4" s="12" t="s">
        <v>669</v>
      </c>
      <c r="C4" s="2"/>
    </row>
    <row r="5" spans="2:5" ht="2.15" customHeight="1">
      <c r="B5" s="1"/>
      <c r="C5" s="1"/>
    </row>
    <row r="6" spans="2:5" ht="2.15" customHeight="1">
      <c r="B6" s="582"/>
      <c r="C6" s="582"/>
      <c r="D6" s="582"/>
      <c r="E6" s="582"/>
    </row>
    <row r="7" spans="2:5" ht="2.15" customHeight="1">
      <c r="B7" s="3"/>
      <c r="C7" s="4"/>
    </row>
    <row r="8" spans="2:5" ht="15" thickBot="1">
      <c r="B8" s="19"/>
      <c r="C8" s="588" t="str">
        <f>+Contents!B3</f>
        <v>30.06.2026</v>
      </c>
      <c r="D8" s="588"/>
      <c r="E8" s="588"/>
    </row>
    <row r="9" spans="2:5" ht="36" customHeight="1" thickBot="1">
      <c r="C9" s="226" t="s">
        <v>127</v>
      </c>
      <c r="D9" s="226" t="s">
        <v>671</v>
      </c>
      <c r="E9" s="226" t="s">
        <v>672</v>
      </c>
    </row>
    <row r="10" spans="2:5" ht="23.25" customHeight="1">
      <c r="C10" s="230" t="s">
        <v>673</v>
      </c>
      <c r="D10" s="231"/>
      <c r="E10" s="231"/>
    </row>
    <row r="11" spans="2:5">
      <c r="C11" s="229" t="s">
        <v>674</v>
      </c>
      <c r="D11" s="225">
        <v>0</v>
      </c>
      <c r="E11" s="225">
        <v>0</v>
      </c>
    </row>
    <row r="12" spans="2:5">
      <c r="C12" s="229" t="s">
        <v>675</v>
      </c>
      <c r="D12" s="225">
        <v>0</v>
      </c>
      <c r="E12" s="225">
        <v>0</v>
      </c>
    </row>
    <row r="13" spans="2:5">
      <c r="C13" s="229" t="s">
        <v>676</v>
      </c>
      <c r="D13" s="225">
        <v>0</v>
      </c>
      <c r="E13" s="225">
        <v>0</v>
      </c>
    </row>
    <row r="14" spans="2:5">
      <c r="C14" s="229" t="s">
        <v>677</v>
      </c>
      <c r="D14" s="186">
        <v>0</v>
      </c>
      <c r="E14" s="186">
        <v>0</v>
      </c>
    </row>
    <row r="15" spans="2:5">
      <c r="C15" s="229" t="s">
        <v>678</v>
      </c>
      <c r="D15" s="186">
        <v>0</v>
      </c>
      <c r="E15" s="186">
        <v>0</v>
      </c>
    </row>
    <row r="16" spans="2:5">
      <c r="C16" s="232" t="s">
        <v>679</v>
      </c>
      <c r="D16" s="233">
        <v>0</v>
      </c>
      <c r="E16" s="233">
        <v>0</v>
      </c>
    </row>
    <row r="17" spans="3:5">
      <c r="C17" s="224" t="s">
        <v>680</v>
      </c>
      <c r="D17" s="197"/>
      <c r="E17" s="197"/>
    </row>
    <row r="18" spans="3:5">
      <c r="C18" s="229" t="s">
        <v>681</v>
      </c>
      <c r="D18" s="164">
        <v>0</v>
      </c>
      <c r="E18" s="164">
        <v>0</v>
      </c>
    </row>
    <row r="19" spans="3:5" ht="15" thickBot="1">
      <c r="C19" s="234" t="s">
        <v>682</v>
      </c>
      <c r="D19" s="227">
        <v>0</v>
      </c>
      <c r="E19" s="227">
        <v>0</v>
      </c>
    </row>
  </sheetData>
  <sheetProtection algorithmName="SHA-512" hashValue="46ea09GP8gRfiLgag42fmJZNOb7qKNnB40JgciU+PIhERTFNOjCTy9JnAkPQ33YOqeN0ZNd7jP5Ns7x7Zv4rZQ==" saltValue="wZubcDcwJDL4yta7jp+vWQ==" spinCount="100000" sheet="1" objects="1" scenarios="1"/>
  <mergeCells count="2">
    <mergeCell ref="C8:E8"/>
    <mergeCell ref="B6:E6"/>
  </mergeCells>
  <hyperlinks>
    <hyperlink ref="B2" location="Tartalom!A1" display="Back to contents page" xr:uid="{00000000-0004-0000-2600-000000000000}"/>
    <hyperlink ref="B2:C2" location="CONTENTS!A1" display="Back to contents page" xr:uid="{00000000-0004-0000-2600-000001000000}"/>
  </hyperlinks>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theme="9" tint="0.79998168889431442"/>
  </sheetPr>
  <dimension ref="B1:E29"/>
  <sheetViews>
    <sheetView showGridLines="0" zoomScale="85" zoomScaleNormal="85" workbookViewId="0">
      <selection activeCell="B2" sqref="B2"/>
    </sheetView>
  </sheetViews>
  <sheetFormatPr defaultRowHeight="14.5"/>
  <cols>
    <col min="1" max="2" width="4.453125" customWidth="1"/>
    <col min="3" max="3" width="65" customWidth="1"/>
    <col min="4" max="4" width="18.7265625" customWidth="1"/>
    <col min="5" max="5" width="17.54296875" customWidth="1"/>
  </cols>
  <sheetData>
    <row r="1" spans="2:5" ht="12.75" customHeight="1"/>
    <row r="2" spans="2:5">
      <c r="B2" s="153" t="s">
        <v>0</v>
      </c>
      <c r="C2" s="94"/>
    </row>
    <row r="3" spans="2:5">
      <c r="B3" s="1"/>
      <c r="C3" s="1"/>
    </row>
    <row r="4" spans="2:5" ht="15.5">
      <c r="B4" s="12" t="s">
        <v>683</v>
      </c>
      <c r="C4" s="2"/>
    </row>
    <row r="5" spans="2:5" ht="2.15" customHeight="1">
      <c r="B5" s="1"/>
      <c r="C5" s="1"/>
    </row>
    <row r="6" spans="2:5" ht="2.15" customHeight="1">
      <c r="B6" s="582"/>
      <c r="C6" s="582"/>
      <c r="D6" s="582"/>
      <c r="E6" s="582"/>
    </row>
    <row r="7" spans="2:5" ht="2.15" customHeight="1">
      <c r="B7" s="3"/>
      <c r="C7" s="4"/>
    </row>
    <row r="8" spans="2:5" ht="15" thickBot="1">
      <c r="B8" s="19"/>
      <c r="C8" s="588" t="str">
        <f>+Contents!B3</f>
        <v>30.06.2026</v>
      </c>
      <c r="D8" s="588"/>
      <c r="E8" s="588"/>
    </row>
    <row r="9" spans="2:5" ht="36" customHeight="1" thickBot="1">
      <c r="C9" s="220" t="s">
        <v>127</v>
      </c>
      <c r="D9" s="220" t="s">
        <v>171</v>
      </c>
      <c r="E9" s="220" t="s">
        <v>633</v>
      </c>
    </row>
    <row r="10" spans="2:5" ht="23" customHeight="1">
      <c r="C10" s="224" t="s">
        <v>684</v>
      </c>
      <c r="D10" s="203"/>
      <c r="E10" s="291">
        <v>1019.732449</v>
      </c>
    </row>
    <row r="11" spans="2:5" ht="30.5" customHeight="1">
      <c r="C11" s="228" t="s">
        <v>685</v>
      </c>
      <c r="D11" s="194">
        <v>48796.771697999997</v>
      </c>
      <c r="E11" s="194">
        <v>1013.752449</v>
      </c>
    </row>
    <row r="12" spans="2:5">
      <c r="C12" s="229" t="s">
        <v>686</v>
      </c>
      <c r="D12" s="194">
        <v>48796.771697999997</v>
      </c>
      <c r="E12" s="194">
        <v>1013.752449</v>
      </c>
    </row>
    <row r="13" spans="2:5">
      <c r="C13" s="229" t="s">
        <v>687</v>
      </c>
      <c r="D13" s="194">
        <v>0</v>
      </c>
      <c r="E13" s="194">
        <v>0</v>
      </c>
    </row>
    <row r="14" spans="2:5">
      <c r="C14" s="229" t="s">
        <v>688</v>
      </c>
      <c r="D14" s="194">
        <v>0</v>
      </c>
      <c r="E14" s="194">
        <v>0</v>
      </c>
    </row>
    <row r="15" spans="2:5">
      <c r="C15" s="229" t="s">
        <v>689</v>
      </c>
      <c r="D15" s="194">
        <v>0</v>
      </c>
      <c r="E15" s="194">
        <v>0</v>
      </c>
    </row>
    <row r="16" spans="2:5">
      <c r="C16" s="228" t="s">
        <v>690</v>
      </c>
      <c r="D16" s="194">
        <v>116334.040867</v>
      </c>
      <c r="E16" s="200"/>
    </row>
    <row r="17" spans="3:5">
      <c r="C17" s="228" t="s">
        <v>691</v>
      </c>
      <c r="D17" s="194">
        <v>0</v>
      </c>
      <c r="E17" s="194">
        <v>0</v>
      </c>
    </row>
    <row r="18" spans="3:5">
      <c r="C18" s="228" t="s">
        <v>692</v>
      </c>
      <c r="D18" s="194">
        <v>299</v>
      </c>
      <c r="E18" s="194">
        <v>5.98</v>
      </c>
    </row>
    <row r="19" spans="3:5">
      <c r="C19" s="228" t="s">
        <v>693</v>
      </c>
      <c r="D19" s="194">
        <v>0</v>
      </c>
      <c r="E19" s="194">
        <v>0</v>
      </c>
    </row>
    <row r="20" spans="3:5">
      <c r="C20" s="236" t="s">
        <v>694</v>
      </c>
      <c r="D20" s="241"/>
      <c r="E20" s="237">
        <v>0</v>
      </c>
    </row>
    <row r="21" spans="3:5" ht="30.5" customHeight="1">
      <c r="C21" s="228" t="s">
        <v>695</v>
      </c>
      <c r="D21" s="164">
        <v>0</v>
      </c>
      <c r="E21" s="164">
        <v>0</v>
      </c>
    </row>
    <row r="22" spans="3:5">
      <c r="C22" s="229" t="s">
        <v>686</v>
      </c>
      <c r="D22" s="164">
        <v>0</v>
      </c>
      <c r="E22" s="164">
        <v>0</v>
      </c>
    </row>
    <row r="23" spans="3:5">
      <c r="C23" s="229" t="s">
        <v>687</v>
      </c>
      <c r="D23" s="164">
        <v>0</v>
      </c>
      <c r="E23" s="164">
        <v>0</v>
      </c>
    </row>
    <row r="24" spans="3:5">
      <c r="C24" s="229" t="s">
        <v>688</v>
      </c>
      <c r="D24" s="164">
        <v>0</v>
      </c>
      <c r="E24" s="164">
        <v>0</v>
      </c>
    </row>
    <row r="25" spans="3:5">
      <c r="C25" s="229" t="s">
        <v>689</v>
      </c>
      <c r="D25" s="164">
        <v>0</v>
      </c>
      <c r="E25" s="164">
        <v>0</v>
      </c>
    </row>
    <row r="26" spans="3:5">
      <c r="C26" s="228" t="s">
        <v>690</v>
      </c>
      <c r="D26" s="164">
        <v>0</v>
      </c>
      <c r="E26" s="200"/>
    </row>
    <row r="27" spans="3:5">
      <c r="C27" s="228" t="s">
        <v>691</v>
      </c>
      <c r="D27" s="164">
        <v>0</v>
      </c>
      <c r="E27" s="164">
        <v>0</v>
      </c>
    </row>
    <row r="28" spans="3:5">
      <c r="C28" s="228" t="s">
        <v>692</v>
      </c>
      <c r="D28" s="164">
        <v>0</v>
      </c>
      <c r="E28" s="164">
        <v>0</v>
      </c>
    </row>
    <row r="29" spans="3:5" ht="15" thickBot="1">
      <c r="C29" s="235" t="s">
        <v>693</v>
      </c>
      <c r="D29" s="227">
        <v>0</v>
      </c>
      <c r="E29" s="227">
        <v>0</v>
      </c>
    </row>
  </sheetData>
  <sheetProtection algorithmName="SHA-512" hashValue="NcP3fIUA/DjJihvF63VH/PVQ1eU3B4KaNIu3ThnopieNpmU9b0EJhKTpPyTeIwOzHUJH/eeAWbCbQRI1yg9gtg==" saltValue="QGnBXX1sk1vbX0HU0CBy3Q==" spinCount="100000" sheet="1" objects="1" scenarios="1"/>
  <mergeCells count="2">
    <mergeCell ref="B6:E6"/>
    <mergeCell ref="C8:E8"/>
  </mergeCells>
  <hyperlinks>
    <hyperlink ref="B2" location="Tartalom!A1" display="Back to contents page" xr:uid="{00000000-0004-0000-2700-000000000000}"/>
    <hyperlink ref="B2:C2" location="CONTENTS!A1" display="Back to contents page" xr:uid="{00000000-0004-0000-2700-000001000000}"/>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33944E-B105-4CE0-A8E3-B8D8D98F53AB}">
  <sheetPr>
    <tabColor rgb="FF92D050"/>
  </sheetPr>
  <dimension ref="A1"/>
  <sheetViews>
    <sheetView showGridLines="0" workbookViewId="0">
      <selection activeCell="C2" sqref="C2"/>
    </sheetView>
  </sheetViews>
  <sheetFormatPr defaultRowHeight="14.5"/>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9" tint="0.79998168889431442"/>
  </sheetPr>
  <dimension ref="B1:D27"/>
  <sheetViews>
    <sheetView showGridLines="0" workbookViewId="0">
      <selection activeCell="B2" sqref="B2"/>
    </sheetView>
  </sheetViews>
  <sheetFormatPr defaultRowHeight="14.5"/>
  <cols>
    <col min="1" max="2" width="4.453125" customWidth="1"/>
    <col min="3" max="3" width="69.6328125" customWidth="1"/>
    <col min="4" max="4" width="18.7265625" customWidth="1"/>
  </cols>
  <sheetData>
    <row r="1" spans="2:4" ht="12.75" customHeight="1"/>
    <row r="2" spans="2:4">
      <c r="B2" s="153" t="s">
        <v>0</v>
      </c>
      <c r="C2" s="94"/>
    </row>
    <row r="3" spans="2:4">
      <c r="B3" s="1"/>
      <c r="C3" s="1"/>
    </row>
    <row r="4" spans="2:4" ht="15.5">
      <c r="B4" s="12" t="s">
        <v>696</v>
      </c>
      <c r="C4" s="2"/>
    </row>
    <row r="5" spans="2:4">
      <c r="B5" s="1"/>
      <c r="C5" s="1"/>
    </row>
    <row r="6" spans="2:4" ht="48" customHeight="1">
      <c r="B6" s="658" t="s">
        <v>698</v>
      </c>
      <c r="C6" s="658"/>
      <c r="D6" s="658"/>
    </row>
    <row r="7" spans="2:4">
      <c r="B7" s="3"/>
      <c r="C7" s="4"/>
    </row>
    <row r="8" spans="2:4" ht="15" thickBot="1">
      <c r="B8" s="19"/>
      <c r="C8" s="588" t="str">
        <f>+Contents!B3</f>
        <v>30.06.2026</v>
      </c>
      <c r="D8" s="588"/>
    </row>
    <row r="9" spans="2:4">
      <c r="C9" s="639" t="s">
        <v>127</v>
      </c>
      <c r="D9" s="654" t="s">
        <v>697</v>
      </c>
    </row>
    <row r="10" spans="2:4" ht="23.25" customHeight="1" thickBot="1">
      <c r="C10" s="640"/>
      <c r="D10" s="655"/>
    </row>
    <row r="11" spans="2:4">
      <c r="C11" s="239" t="s">
        <v>1084</v>
      </c>
      <c r="D11" s="240"/>
    </row>
    <row r="12" spans="2:4">
      <c r="C12" s="214" t="s">
        <v>1085</v>
      </c>
      <c r="D12" s="194">
        <v>51205.855256527328</v>
      </c>
    </row>
    <row r="13" spans="2:4">
      <c r="C13" s="238" t="s">
        <v>1086</v>
      </c>
      <c r="D13" s="194">
        <v>9070.4976135595971</v>
      </c>
    </row>
    <row r="14" spans="2:4">
      <c r="C14" s="238" t="s">
        <v>1087</v>
      </c>
      <c r="D14" s="194">
        <v>2498.5067967827626</v>
      </c>
    </row>
    <row r="15" spans="2:4">
      <c r="C15" s="238" t="s">
        <v>1088</v>
      </c>
      <c r="D15" s="194">
        <v>244085.01902475179</v>
      </c>
    </row>
    <row r="16" spans="2:4">
      <c r="C16" s="238" t="s">
        <v>1089</v>
      </c>
      <c r="D16" s="330">
        <v>26620.172784826111</v>
      </c>
    </row>
    <row r="17" spans="3:4">
      <c r="C17" s="238" t="s">
        <v>1090</v>
      </c>
      <c r="D17" s="194">
        <v>0</v>
      </c>
    </row>
    <row r="18" spans="3:4">
      <c r="C18" s="238" t="s">
        <v>1091</v>
      </c>
      <c r="D18" s="194">
        <v>0</v>
      </c>
    </row>
    <row r="19" spans="3:4">
      <c r="C19" s="239" t="s">
        <v>1092</v>
      </c>
      <c r="D19" s="200"/>
    </row>
    <row r="20" spans="3:4">
      <c r="C20" s="238" t="s">
        <v>1093</v>
      </c>
      <c r="D20" s="194">
        <v>50811.760119500002</v>
      </c>
    </row>
    <row r="21" spans="3:4">
      <c r="C21" s="238" t="s">
        <v>1094</v>
      </c>
      <c r="D21" s="194">
        <v>0</v>
      </c>
    </row>
    <row r="22" spans="3:4">
      <c r="C22" s="238" t="s">
        <v>1095</v>
      </c>
      <c r="D22" s="194">
        <v>0</v>
      </c>
    </row>
    <row r="23" spans="3:4">
      <c r="C23" s="239" t="s">
        <v>1096</v>
      </c>
      <c r="D23" s="200"/>
    </row>
    <row r="24" spans="3:4">
      <c r="C24" s="238" t="s">
        <v>1097</v>
      </c>
      <c r="D24" s="194">
        <v>0</v>
      </c>
    </row>
    <row r="25" spans="3:4">
      <c r="C25" s="238" t="s">
        <v>1098</v>
      </c>
      <c r="D25" s="194">
        <v>938.7146348593127</v>
      </c>
    </row>
    <row r="26" spans="3:4">
      <c r="C26" s="238" t="s">
        <v>1099</v>
      </c>
      <c r="D26" s="194">
        <v>385230.52623080695</v>
      </c>
    </row>
    <row r="27" spans="3:4" ht="15" thickBot="1">
      <c r="C27" s="188" t="s">
        <v>1099</v>
      </c>
      <c r="D27" s="201"/>
    </row>
  </sheetData>
  <sheetProtection algorithmName="SHA-512" hashValue="nJBKmaH9P4a+8YUKs5K1Yjn0ECaZ7rv5bJOwQ3Q50GLUQyfvbiwW84qRqhzRQMRovf7cDsY8/mm+N26sr9rUsg==" saltValue="GKESi1W8HvwOfJiVMzveuQ==" spinCount="100000" sheet="1" objects="1" scenarios="1"/>
  <mergeCells count="4">
    <mergeCell ref="B6:D6"/>
    <mergeCell ref="D9:D10"/>
    <mergeCell ref="C9:C10"/>
    <mergeCell ref="C8:D8"/>
  </mergeCells>
  <hyperlinks>
    <hyperlink ref="B2" location="Tartalom!A1" display="Back to contents page" xr:uid="{00000000-0004-0000-2800-000000000000}"/>
    <hyperlink ref="B2:C2" location="CONTENTS!A1" display="Back to contents page" xr:uid="{00000000-0004-0000-2800-000001000000}"/>
  </hyperlink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D64557-5A3F-44D7-AB9D-0271086F89E1}">
  <sheetPr>
    <tabColor rgb="FF92D050"/>
  </sheetPr>
  <dimension ref="S27"/>
  <sheetViews>
    <sheetView showGridLines="0" workbookViewId="0">
      <selection activeCell="B25" sqref="B25:C25"/>
    </sheetView>
  </sheetViews>
  <sheetFormatPr defaultRowHeight="14.5"/>
  <sheetData>
    <row r="27" spans="19:19">
      <c r="S27" s="271"/>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AFB2AE-244F-4F16-AAE0-A3BCC0EE55CA}">
  <dimension ref="A2:R84"/>
  <sheetViews>
    <sheetView showGridLines="0" zoomScale="70" zoomScaleNormal="70" workbookViewId="0"/>
  </sheetViews>
  <sheetFormatPr defaultColWidth="8.81640625" defaultRowHeight="12.5"/>
  <cols>
    <col min="1" max="1" width="8.81640625" style="272"/>
    <col min="2" max="2" width="72.54296875" style="272" customWidth="1"/>
    <col min="3" max="3" width="21.54296875" style="272" customWidth="1"/>
    <col min="4" max="4" width="43.81640625" style="272" customWidth="1"/>
    <col min="5" max="12" width="21.54296875" style="272" customWidth="1"/>
    <col min="13" max="13" width="23.54296875" style="272" customWidth="1"/>
    <col min="14" max="17" width="21" style="272" customWidth="1"/>
    <col min="18" max="18" width="17.26953125" style="272" bestFit="1" customWidth="1"/>
    <col min="19" max="16384" width="8.81640625" style="272"/>
  </cols>
  <sheetData>
    <row r="2" spans="1:18">
      <c r="B2" s="334" t="s">
        <v>0</v>
      </c>
    </row>
    <row r="4" spans="1:18" ht="13">
      <c r="B4" s="335" t="s">
        <v>932</v>
      </c>
    </row>
    <row r="5" spans="1:18" ht="13">
      <c r="B5" s="335"/>
    </row>
    <row r="6" spans="1:18" ht="13.5" thickBot="1">
      <c r="B6" s="660" t="str">
        <f>+[12]Contents!B3</f>
        <v>30.06.2026</v>
      </c>
      <c r="C6" s="660"/>
      <c r="D6" s="660"/>
    </row>
    <row r="7" spans="1:18" ht="15" customHeight="1" thickBot="1">
      <c r="B7" s="661" t="s">
        <v>705</v>
      </c>
      <c r="C7" s="337" t="s">
        <v>962</v>
      </c>
      <c r="D7" s="337" t="s">
        <v>963</v>
      </c>
      <c r="E7" s="337" t="s">
        <v>964</v>
      </c>
      <c r="F7" s="337" t="s">
        <v>965</v>
      </c>
      <c r="G7" s="337" t="s">
        <v>966</v>
      </c>
      <c r="H7" s="337" t="s">
        <v>967</v>
      </c>
      <c r="I7" s="337" t="s">
        <v>5</v>
      </c>
      <c r="J7" s="337" t="s">
        <v>2</v>
      </c>
      <c r="K7" s="337" t="s">
        <v>4</v>
      </c>
      <c r="L7" s="337" t="s">
        <v>968</v>
      </c>
      <c r="M7" s="337" t="s">
        <v>969</v>
      </c>
      <c r="N7" s="337" t="s">
        <v>970</v>
      </c>
      <c r="O7" s="337" t="s">
        <v>971</v>
      </c>
      <c r="P7" s="337" t="s">
        <v>972</v>
      </c>
      <c r="Q7" s="337" t="s">
        <v>973</v>
      </c>
      <c r="R7" s="337" t="s">
        <v>974</v>
      </c>
    </row>
    <row r="8" spans="1:18" ht="76.5" customHeight="1">
      <c r="B8" s="662"/>
      <c r="C8" s="663" t="s">
        <v>706</v>
      </c>
      <c r="D8" s="663"/>
      <c r="E8" s="663"/>
      <c r="F8" s="663"/>
      <c r="G8" s="663"/>
      <c r="H8" s="663" t="s">
        <v>707</v>
      </c>
      <c r="I8" s="663"/>
      <c r="J8" s="663"/>
      <c r="K8" s="663" t="s">
        <v>1107</v>
      </c>
      <c r="L8" s="663"/>
      <c r="M8" s="663" t="s">
        <v>708</v>
      </c>
      <c r="N8" s="663" t="s">
        <v>709</v>
      </c>
      <c r="O8" s="663" t="s">
        <v>710</v>
      </c>
      <c r="P8" s="663" t="s">
        <v>711</v>
      </c>
      <c r="Q8" s="663" t="s">
        <v>712</v>
      </c>
      <c r="R8" s="663" t="s">
        <v>713</v>
      </c>
    </row>
    <row r="9" spans="1:18" ht="67" customHeight="1" thickBot="1">
      <c r="B9" s="339"/>
      <c r="C9" s="339"/>
      <c r="D9" s="339" t="s">
        <v>975</v>
      </c>
      <c r="E9" s="339" t="s">
        <v>714</v>
      </c>
      <c r="F9" s="339" t="s">
        <v>715</v>
      </c>
      <c r="G9" s="339" t="s">
        <v>716</v>
      </c>
      <c r="H9" s="339"/>
      <c r="I9" s="339" t="s">
        <v>717</v>
      </c>
      <c r="J9" s="339" t="s">
        <v>716</v>
      </c>
      <c r="K9" s="339"/>
      <c r="L9" s="339" t="s">
        <v>718</v>
      </c>
      <c r="M9" s="664"/>
      <c r="N9" s="664"/>
      <c r="O9" s="664"/>
      <c r="P9" s="664"/>
      <c r="Q9" s="664"/>
      <c r="R9" s="664"/>
    </row>
    <row r="10" spans="1:18" s="285" customFormat="1" ht="13">
      <c r="A10" s="272"/>
      <c r="B10" s="341" t="s">
        <v>719</v>
      </c>
      <c r="C10" s="342">
        <v>23404.718727342628</v>
      </c>
      <c r="D10" s="343" t="s">
        <v>1106</v>
      </c>
      <c r="E10" s="342">
        <v>137.88478931935722</v>
      </c>
      <c r="F10" s="342">
        <v>2690.015161115336</v>
      </c>
      <c r="G10" s="342">
        <v>838.53166052105337</v>
      </c>
      <c r="H10" s="342">
        <v>-765.48161259259257</v>
      </c>
      <c r="I10" s="342">
        <v>-189.63892140543587</v>
      </c>
      <c r="J10" s="342">
        <v>-409.05117609069146</v>
      </c>
      <c r="K10" s="342">
        <v>20958448.302532595</v>
      </c>
      <c r="L10" s="342">
        <v>13964598.648714786</v>
      </c>
      <c r="M10" s="344">
        <v>0</v>
      </c>
      <c r="N10" s="342">
        <v>16570.923260306998</v>
      </c>
      <c r="O10" s="342">
        <v>4729.1458642923526</v>
      </c>
      <c r="P10" s="342">
        <v>1987.0060780368963</v>
      </c>
      <c r="Q10" s="342">
        <v>117.64352470637938</v>
      </c>
      <c r="R10" s="342">
        <v>3.4611169463856277</v>
      </c>
    </row>
    <row r="11" spans="1:18" s="285" customFormat="1" ht="13">
      <c r="A11" s="272"/>
      <c r="B11" s="345"/>
      <c r="C11" s="282"/>
      <c r="D11" s="346"/>
      <c r="E11" s="282"/>
      <c r="F11" s="282"/>
      <c r="G11" s="282"/>
      <c r="H11" s="282"/>
      <c r="I11" s="282"/>
      <c r="J11" s="282"/>
      <c r="K11" s="342"/>
      <c r="L11" s="342"/>
      <c r="M11" s="344"/>
      <c r="N11" s="282"/>
      <c r="O11" s="282"/>
      <c r="P11" s="282"/>
      <c r="Q11" s="282"/>
      <c r="R11" s="282"/>
    </row>
    <row r="12" spans="1:18" s="285" customFormat="1" ht="13">
      <c r="A12" s="272"/>
      <c r="B12" s="347" t="s">
        <v>720</v>
      </c>
      <c r="C12" s="342">
        <v>1491.0071631066046</v>
      </c>
      <c r="D12" s="342"/>
      <c r="E12" s="342">
        <v>0</v>
      </c>
      <c r="F12" s="342">
        <v>199.98714124771158</v>
      </c>
      <c r="G12" s="342">
        <v>85.045193798056602</v>
      </c>
      <c r="H12" s="342">
        <v>-68.371802498239674</v>
      </c>
      <c r="I12" s="342">
        <v>-13.271075037318688</v>
      </c>
      <c r="J12" s="342">
        <v>-40.79121643993804</v>
      </c>
      <c r="K12" s="342">
        <v>1605846.3807398675</v>
      </c>
      <c r="L12" s="342">
        <v>575863.06698188488</v>
      </c>
      <c r="M12" s="344">
        <v>0</v>
      </c>
      <c r="N12" s="342">
        <v>1113.5152425630192</v>
      </c>
      <c r="O12" s="342">
        <v>281.8652075932967</v>
      </c>
      <c r="P12" s="342">
        <v>90.355560963244614</v>
      </c>
      <c r="Q12" s="342">
        <v>5.2711519870440782</v>
      </c>
      <c r="R12" s="342">
        <v>3.2460252480315526</v>
      </c>
    </row>
    <row r="13" spans="1:18" s="285" customFormat="1" ht="13">
      <c r="A13" s="272"/>
      <c r="B13" s="347"/>
      <c r="C13" s="342"/>
      <c r="D13" s="342"/>
      <c r="E13" s="342"/>
      <c r="F13" s="342"/>
      <c r="G13" s="342"/>
      <c r="H13" s="342"/>
      <c r="I13" s="342"/>
      <c r="J13" s="342"/>
      <c r="K13" s="342"/>
      <c r="L13" s="342"/>
      <c r="M13" s="344"/>
      <c r="N13" s="342"/>
      <c r="O13" s="342"/>
      <c r="P13" s="342"/>
      <c r="Q13" s="342"/>
      <c r="R13" s="342"/>
    </row>
    <row r="14" spans="1:18" s="285" customFormat="1" ht="13">
      <c r="A14" s="272"/>
      <c r="B14" s="347" t="s">
        <v>721</v>
      </c>
      <c r="C14" s="342">
        <v>163.36115435572455</v>
      </c>
      <c r="D14" s="342"/>
      <c r="E14" s="342">
        <v>5.3757779974651456E-6</v>
      </c>
      <c r="F14" s="342">
        <v>53.916075192226444</v>
      </c>
      <c r="G14" s="342">
        <v>2.1556131587100404</v>
      </c>
      <c r="H14" s="342">
        <v>-26.160732248979016</v>
      </c>
      <c r="I14" s="342">
        <v>-24.434069804252921</v>
      </c>
      <c r="J14" s="342">
        <v>-0.73979632164483877</v>
      </c>
      <c r="K14" s="342">
        <v>261297.08614439584</v>
      </c>
      <c r="L14" s="342">
        <v>74593.498219729401</v>
      </c>
      <c r="M14" s="344">
        <v>0</v>
      </c>
      <c r="N14" s="342">
        <v>160.24266540205605</v>
      </c>
      <c r="O14" s="342">
        <v>2.9751493057315872</v>
      </c>
      <c r="P14" s="342">
        <v>0</v>
      </c>
      <c r="Q14" s="342">
        <v>0.14333964793691031</v>
      </c>
      <c r="R14" s="342">
        <v>1.891036925003599</v>
      </c>
    </row>
    <row r="15" spans="1:18" s="285" customFormat="1">
      <c r="A15" s="272"/>
      <c r="B15" s="348" t="s">
        <v>722</v>
      </c>
      <c r="C15" s="342">
        <v>42.835694102239117</v>
      </c>
      <c r="D15" s="342"/>
      <c r="E15" s="342">
        <v>0</v>
      </c>
      <c r="F15" s="342">
        <v>0</v>
      </c>
      <c r="G15" s="342">
        <v>7.5911280101394164E-4</v>
      </c>
      <c r="H15" s="342">
        <v>-0.32945325728770597</v>
      </c>
      <c r="I15" s="342">
        <v>0</v>
      </c>
      <c r="J15" s="342">
        <v>-7.5911280101394164E-4</v>
      </c>
      <c r="K15" s="342">
        <v>39336.760537464128</v>
      </c>
      <c r="L15" s="342">
        <v>10338.615926287233</v>
      </c>
      <c r="M15" s="344">
        <v>0</v>
      </c>
      <c r="N15" s="342">
        <v>42.834504689480355</v>
      </c>
      <c r="O15" s="342">
        <v>0</v>
      </c>
      <c r="P15" s="342">
        <v>0</v>
      </c>
      <c r="Q15" s="342">
        <v>1.1894127587663708E-3</v>
      </c>
      <c r="R15" s="342">
        <v>1.8804956482024817</v>
      </c>
    </row>
    <row r="16" spans="1:18" s="285" customFormat="1">
      <c r="A16" s="272"/>
      <c r="B16" s="348" t="s">
        <v>723</v>
      </c>
      <c r="C16" s="342">
        <v>73.753104652865801</v>
      </c>
      <c r="D16" s="342"/>
      <c r="E16" s="342">
        <v>0</v>
      </c>
      <c r="F16" s="342">
        <v>51.768346137163782</v>
      </c>
      <c r="G16" s="342">
        <v>7.2183776932826359E-3</v>
      </c>
      <c r="H16" s="342">
        <v>-24.694582768624137</v>
      </c>
      <c r="I16" s="342">
        <v>-24.331126875088014</v>
      </c>
      <c r="J16" s="342">
        <v>-6.3063850161949025E-3</v>
      </c>
      <c r="K16" s="342">
        <v>127130.81024943202</v>
      </c>
      <c r="L16" s="342">
        <v>31331.211033587853</v>
      </c>
      <c r="M16" s="344">
        <v>0</v>
      </c>
      <c r="N16" s="342">
        <v>73.683300963244619</v>
      </c>
      <c r="O16" s="342">
        <v>6.3053989578932546E-2</v>
      </c>
      <c r="P16" s="342">
        <v>0</v>
      </c>
      <c r="Q16" s="342">
        <v>6.74970004224757E-3</v>
      </c>
      <c r="R16" s="342">
        <v>1.864431319505937</v>
      </c>
    </row>
    <row r="17" spans="1:18" s="285" customFormat="1">
      <c r="A17" s="272"/>
      <c r="B17" s="348" t="s">
        <v>724</v>
      </c>
      <c r="C17" s="342">
        <v>6.2018081875792133</v>
      </c>
      <c r="D17" s="342"/>
      <c r="E17" s="342">
        <v>0</v>
      </c>
      <c r="F17" s="342">
        <v>1.1687741529362061</v>
      </c>
      <c r="G17" s="342">
        <v>0.53442729193071392</v>
      </c>
      <c r="H17" s="342">
        <v>-0.31896207858048164</v>
      </c>
      <c r="I17" s="342">
        <v>-6.2972353189691591E-2</v>
      </c>
      <c r="J17" s="342">
        <v>-0.20334567807351075</v>
      </c>
      <c r="K17" s="342">
        <v>11208.071131854131</v>
      </c>
      <c r="L17" s="342">
        <v>2829.0783144270849</v>
      </c>
      <c r="M17" s="344">
        <v>0</v>
      </c>
      <c r="N17" s="342">
        <v>5.1762996732854525</v>
      </c>
      <c r="O17" s="342">
        <v>1.0123181889874666</v>
      </c>
      <c r="P17" s="342">
        <v>0</v>
      </c>
      <c r="Q17" s="342">
        <v>1.3190325306294888E-2</v>
      </c>
      <c r="R17" s="342">
        <v>1.6430752790838428</v>
      </c>
    </row>
    <row r="18" spans="1:18" s="285" customFormat="1">
      <c r="A18" s="272"/>
      <c r="B18" s="348" t="s">
        <v>725</v>
      </c>
      <c r="C18" s="342">
        <v>38.016722489790169</v>
      </c>
      <c r="D18" s="342"/>
      <c r="E18" s="342">
        <v>0</v>
      </c>
      <c r="F18" s="342">
        <v>0.80826868891705383</v>
      </c>
      <c r="G18" s="342">
        <v>1.5765968342486973</v>
      </c>
      <c r="H18" s="342">
        <v>-0.73892581044923245</v>
      </c>
      <c r="I18" s="342">
        <v>-2.9057617237008872E-2</v>
      </c>
      <c r="J18" s="342">
        <v>-0.49410240811153355</v>
      </c>
      <c r="K18" s="342">
        <v>78903.356027884307</v>
      </c>
      <c r="L18" s="342">
        <v>28048.707563618169</v>
      </c>
      <c r="M18" s="344">
        <v>0</v>
      </c>
      <c r="N18" s="342">
        <v>36.122851944796508</v>
      </c>
      <c r="O18" s="342">
        <v>1.8428780875932969</v>
      </c>
      <c r="P18" s="342">
        <v>0</v>
      </c>
      <c r="Q18" s="342">
        <v>5.0992457400366148E-2</v>
      </c>
      <c r="R18" s="342">
        <v>1.9683643609063737</v>
      </c>
    </row>
    <row r="19" spans="1:18" s="285" customFormat="1">
      <c r="A19" s="272"/>
      <c r="B19" s="348" t="s">
        <v>726</v>
      </c>
      <c r="C19" s="342">
        <v>2.5538249232502461</v>
      </c>
      <c r="D19" s="342"/>
      <c r="E19" s="342">
        <v>5.3757779974651456E-6</v>
      </c>
      <c r="F19" s="342">
        <v>0.17068621320940711</v>
      </c>
      <c r="G19" s="342">
        <v>3.6611542036332913E-2</v>
      </c>
      <c r="H19" s="342">
        <v>-7.8808334037459515E-2</v>
      </c>
      <c r="I19" s="342">
        <v>-1.0912958738205886E-2</v>
      </c>
      <c r="J19" s="342">
        <v>-3.5282737642585549E-2</v>
      </c>
      <c r="K19" s="342">
        <v>4718.0881977612325</v>
      </c>
      <c r="L19" s="342">
        <v>2045.8853818090577</v>
      </c>
      <c r="M19" s="344">
        <v>0</v>
      </c>
      <c r="N19" s="342">
        <v>2.4257081312491202</v>
      </c>
      <c r="O19" s="342">
        <v>5.6899039571891283E-2</v>
      </c>
      <c r="P19" s="342">
        <v>0</v>
      </c>
      <c r="Q19" s="342">
        <v>7.1217752429235323E-2</v>
      </c>
      <c r="R19" s="342">
        <v>2.2872519514204241</v>
      </c>
    </row>
    <row r="20" spans="1:18" s="285" customFormat="1">
      <c r="A20" s="272"/>
      <c r="B20" s="348"/>
      <c r="C20" s="342"/>
      <c r="D20" s="342"/>
      <c r="E20" s="342"/>
      <c r="F20" s="342"/>
      <c r="G20" s="342"/>
      <c r="H20" s="342"/>
      <c r="I20" s="342"/>
      <c r="J20" s="342"/>
      <c r="K20" s="342"/>
      <c r="L20" s="342"/>
      <c r="M20" s="344"/>
      <c r="N20" s="342"/>
      <c r="O20" s="342"/>
      <c r="P20" s="342"/>
      <c r="Q20" s="342"/>
      <c r="R20" s="342"/>
    </row>
    <row r="21" spans="1:18" s="285" customFormat="1" ht="13">
      <c r="A21" s="272"/>
      <c r="B21" s="347" t="s">
        <v>727</v>
      </c>
      <c r="C21" s="342">
        <v>5370.394981168849</v>
      </c>
      <c r="D21" s="342"/>
      <c r="E21" s="342">
        <v>58.898731445123076</v>
      </c>
      <c r="F21" s="342">
        <v>674.23818870018306</v>
      </c>
      <c r="G21" s="342">
        <v>398.74005146880722</v>
      </c>
      <c r="H21" s="342">
        <v>-248.27903694409235</v>
      </c>
      <c r="I21" s="342">
        <v>-39.508806424447258</v>
      </c>
      <c r="J21" s="342">
        <v>-171.990895524574</v>
      </c>
      <c r="K21" s="342">
        <v>5742378.8618412996</v>
      </c>
      <c r="L21" s="342">
        <v>4281178.427765619</v>
      </c>
      <c r="M21" s="344">
        <v>0</v>
      </c>
      <c r="N21" s="342">
        <v>4265.9931503534717</v>
      </c>
      <c r="O21" s="342">
        <v>1041.2072518265034</v>
      </c>
      <c r="P21" s="342">
        <v>9.1480943247429938</v>
      </c>
      <c r="Q21" s="342">
        <v>54.04648466413181</v>
      </c>
      <c r="R21" s="342">
        <v>2.3628876724559031</v>
      </c>
    </row>
    <row r="22" spans="1:18" s="285" customFormat="1">
      <c r="A22" s="272"/>
      <c r="B22" s="348" t="s">
        <v>728</v>
      </c>
      <c r="C22" s="342">
        <v>1302.7643929277565</v>
      </c>
      <c r="D22" s="342"/>
      <c r="E22" s="342">
        <v>3.7089226801815349</v>
      </c>
      <c r="F22" s="342">
        <v>72.311128381918039</v>
      </c>
      <c r="G22" s="342">
        <v>27.597564033234757</v>
      </c>
      <c r="H22" s="342">
        <v>-34.722866562455991</v>
      </c>
      <c r="I22" s="342">
        <v>-5.4256832079988735</v>
      </c>
      <c r="J22" s="342">
        <v>-17.709030111251934</v>
      </c>
      <c r="K22" s="342">
        <v>1594957.0648793485</v>
      </c>
      <c r="L22" s="342">
        <v>1329378.1294360228</v>
      </c>
      <c r="M22" s="344">
        <v>0</v>
      </c>
      <c r="N22" s="342">
        <v>974.67792149838044</v>
      </c>
      <c r="O22" s="342">
        <v>323.40766642726373</v>
      </c>
      <c r="P22" s="342">
        <v>3.6818715814673988</v>
      </c>
      <c r="Q22" s="342">
        <v>0.99693342064497958</v>
      </c>
      <c r="R22" s="342">
        <v>2.6235044544460906</v>
      </c>
    </row>
    <row r="23" spans="1:18" s="285" customFormat="1">
      <c r="A23" s="272"/>
      <c r="B23" s="348" t="s">
        <v>729</v>
      </c>
      <c r="C23" s="342">
        <v>128.49401836642727</v>
      </c>
      <c r="D23" s="342"/>
      <c r="E23" s="342">
        <v>0</v>
      </c>
      <c r="F23" s="342">
        <v>5.8975081312491193</v>
      </c>
      <c r="G23" s="342">
        <v>20.905297273623432</v>
      </c>
      <c r="H23" s="342">
        <v>-7.2565583692437681</v>
      </c>
      <c r="I23" s="342">
        <v>-0.34545971834952821</v>
      </c>
      <c r="J23" s="342">
        <v>-6.0432727277848191</v>
      </c>
      <c r="K23" s="342">
        <v>101787.89494927003</v>
      </c>
      <c r="L23" s="342">
        <v>78921.915712555332</v>
      </c>
      <c r="M23" s="344">
        <v>0</v>
      </c>
      <c r="N23" s="342">
        <v>95.757767959442333</v>
      </c>
      <c r="O23" s="342">
        <v>31.753748342486976</v>
      </c>
      <c r="P23" s="342">
        <v>0.30684915645683708</v>
      </c>
      <c r="Q23" s="342">
        <v>0.67565290804112099</v>
      </c>
      <c r="R23" s="342">
        <v>2.6247598433461246</v>
      </c>
    </row>
    <row r="24" spans="1:18" s="285" customFormat="1">
      <c r="A24" s="272"/>
      <c r="B24" s="348" t="s">
        <v>730</v>
      </c>
      <c r="C24" s="342">
        <v>32.769280081678637</v>
      </c>
      <c r="D24" s="342"/>
      <c r="E24" s="342">
        <v>0</v>
      </c>
      <c r="F24" s="342">
        <v>0</v>
      </c>
      <c r="G24" s="342">
        <v>0.13609642022250387</v>
      </c>
      <c r="H24" s="342">
        <v>-0.26131398676242779</v>
      </c>
      <c r="I24" s="342">
        <v>0</v>
      </c>
      <c r="J24" s="342">
        <v>-0.12378461061822278</v>
      </c>
      <c r="K24" s="342">
        <v>20667.345970144379</v>
      </c>
      <c r="L24" s="342">
        <v>17774.043913901089</v>
      </c>
      <c r="M24" s="344">
        <v>0</v>
      </c>
      <c r="N24" s="342">
        <v>32.23614671173074</v>
      </c>
      <c r="O24" s="342">
        <v>0.41947502041965923</v>
      </c>
      <c r="P24" s="342">
        <v>0</v>
      </c>
      <c r="Q24" s="342">
        <v>0.11365834952823546</v>
      </c>
      <c r="R24" s="342">
        <v>1.3087018861568289</v>
      </c>
    </row>
    <row r="25" spans="1:18" s="285" customFormat="1">
      <c r="A25" s="272"/>
      <c r="B25" s="348" t="s">
        <v>731</v>
      </c>
      <c r="C25" s="342">
        <v>162.59372179411349</v>
      </c>
      <c r="D25" s="342"/>
      <c r="E25" s="342">
        <v>0</v>
      </c>
      <c r="F25" s="342">
        <v>6.9153032389804254</v>
      </c>
      <c r="G25" s="342">
        <v>91.767063157301777</v>
      </c>
      <c r="H25" s="342">
        <v>-50.541550606956768</v>
      </c>
      <c r="I25" s="342">
        <v>-0.42325279819743694</v>
      </c>
      <c r="J25" s="342">
        <v>-49.422411719476123</v>
      </c>
      <c r="K25" s="342">
        <v>119535.26228841985</v>
      </c>
      <c r="L25" s="342">
        <v>95162.798849165658</v>
      </c>
      <c r="M25" s="344">
        <v>0</v>
      </c>
      <c r="N25" s="342">
        <v>127.98846887198987</v>
      </c>
      <c r="O25" s="342">
        <v>34.557139616955354</v>
      </c>
      <c r="P25" s="342">
        <v>0</v>
      </c>
      <c r="Q25" s="342">
        <v>4.8113305168286158E-2</v>
      </c>
      <c r="R25" s="342">
        <v>1.5394714200871293</v>
      </c>
    </row>
    <row r="26" spans="1:18" s="285" customFormat="1">
      <c r="A26" s="272"/>
      <c r="B26" s="348" t="s">
        <v>732</v>
      </c>
      <c r="C26" s="342">
        <v>45.095342692578512</v>
      </c>
      <c r="D26" s="342"/>
      <c r="E26" s="342">
        <v>0</v>
      </c>
      <c r="F26" s="342">
        <v>9.8716252105337272</v>
      </c>
      <c r="G26" s="342">
        <v>2.9597690606956766</v>
      </c>
      <c r="H26" s="342">
        <v>-2.957170773130545</v>
      </c>
      <c r="I26" s="342">
        <v>-1.5006853062948879</v>
      </c>
      <c r="J26" s="342">
        <v>-1.206355592170117</v>
      </c>
      <c r="K26" s="342">
        <v>35391.884245746878</v>
      </c>
      <c r="L26" s="342">
        <v>29037.267128719173</v>
      </c>
      <c r="M26" s="344">
        <v>0</v>
      </c>
      <c r="N26" s="342">
        <v>38.053919828193209</v>
      </c>
      <c r="O26" s="342">
        <v>6.6354395634417687</v>
      </c>
      <c r="P26" s="342">
        <v>9.38447260949162E-3</v>
      </c>
      <c r="Q26" s="342">
        <v>0.39659882833403742</v>
      </c>
      <c r="R26" s="342">
        <v>2.5176209574248727</v>
      </c>
    </row>
    <row r="27" spans="1:18" s="285" customFormat="1">
      <c r="A27" s="272"/>
      <c r="B27" s="348" t="s">
        <v>733</v>
      </c>
      <c r="C27" s="342">
        <v>17.283055744261372</v>
      </c>
      <c r="D27" s="342"/>
      <c r="E27" s="342">
        <v>0</v>
      </c>
      <c r="F27" s="342">
        <v>1.6422794254330375</v>
      </c>
      <c r="G27" s="342">
        <v>2.1777200844951414</v>
      </c>
      <c r="H27" s="342">
        <v>-2.1984921335023238</v>
      </c>
      <c r="I27" s="342">
        <v>-8.0155023236163928E-2</v>
      </c>
      <c r="J27" s="342">
        <v>-1.9146872553161527</v>
      </c>
      <c r="K27" s="342">
        <v>18115.28554850979</v>
      </c>
      <c r="L27" s="342">
        <v>14918.668256825315</v>
      </c>
      <c r="M27" s="344">
        <v>0</v>
      </c>
      <c r="N27" s="342">
        <v>14.951277237008872</v>
      </c>
      <c r="O27" s="342">
        <v>2.3060452499647939</v>
      </c>
      <c r="P27" s="342">
        <v>0</v>
      </c>
      <c r="Q27" s="342">
        <v>2.5733257287705959E-2</v>
      </c>
      <c r="R27" s="342">
        <v>1.4031463955818828</v>
      </c>
    </row>
    <row r="28" spans="1:18" s="285" customFormat="1" ht="25">
      <c r="A28" s="272"/>
      <c r="B28" s="348" t="s">
        <v>734</v>
      </c>
      <c r="C28" s="342">
        <v>174.66960583016476</v>
      </c>
      <c r="D28" s="342"/>
      <c r="E28" s="342">
        <v>0</v>
      </c>
      <c r="F28" s="342">
        <v>25.050655420363331</v>
      </c>
      <c r="G28" s="342">
        <v>8.0401878524151531</v>
      </c>
      <c r="H28" s="342">
        <v>-8.7348353921982813</v>
      </c>
      <c r="I28" s="342">
        <v>-1.5488493789607098</v>
      </c>
      <c r="J28" s="342">
        <v>-5.9743430699901419</v>
      </c>
      <c r="K28" s="342">
        <v>83926.576589420773</v>
      </c>
      <c r="L28" s="342">
        <v>61768.501878698386</v>
      </c>
      <c r="M28" s="344">
        <v>0</v>
      </c>
      <c r="N28" s="342">
        <v>125.71558470074638</v>
      </c>
      <c r="O28" s="342">
        <v>47.797949795803405</v>
      </c>
      <c r="P28" s="342">
        <v>0.94561050556259685</v>
      </c>
      <c r="Q28" s="342">
        <v>0.210460828052387</v>
      </c>
      <c r="R28" s="342">
        <v>2.8787843981420957</v>
      </c>
    </row>
    <row r="29" spans="1:18" s="285" customFormat="1">
      <c r="A29" s="272"/>
      <c r="B29" s="348" t="s">
        <v>735</v>
      </c>
      <c r="C29" s="342">
        <v>119.71516684692297</v>
      </c>
      <c r="D29" s="342"/>
      <c r="E29" s="342">
        <v>0</v>
      </c>
      <c r="F29" s="342">
        <v>4.4431206928601599</v>
      </c>
      <c r="G29" s="342">
        <v>1.8673936797634134</v>
      </c>
      <c r="H29" s="342">
        <v>-2.2692556034361355</v>
      </c>
      <c r="I29" s="342">
        <v>-0.16267987607379242</v>
      </c>
      <c r="J29" s="342">
        <v>-1.2288870328122798</v>
      </c>
      <c r="K29" s="342">
        <v>90147.858158992705</v>
      </c>
      <c r="L29" s="342">
        <v>64449.874243254089</v>
      </c>
      <c r="M29" s="344">
        <v>0</v>
      </c>
      <c r="N29" s="342">
        <v>90.087923047458091</v>
      </c>
      <c r="O29" s="342">
        <v>29.558960149274746</v>
      </c>
      <c r="P29" s="342">
        <v>1.017338403041825E-3</v>
      </c>
      <c r="Q29" s="342">
        <v>6.7266311787072236E-2</v>
      </c>
      <c r="R29" s="342">
        <v>2.521837671136042</v>
      </c>
    </row>
    <row r="30" spans="1:18" s="285" customFormat="1">
      <c r="A30" s="272"/>
      <c r="B30" s="348" t="s">
        <v>736</v>
      </c>
      <c r="C30" s="342">
        <v>58.064779814110686</v>
      </c>
      <c r="D30" s="342"/>
      <c r="E30" s="342">
        <v>0</v>
      </c>
      <c r="F30" s="342">
        <v>7.7872682777073656</v>
      </c>
      <c r="G30" s="342">
        <v>1.142679560625264</v>
      </c>
      <c r="H30" s="342">
        <v>-1.1818589100126742</v>
      </c>
      <c r="I30" s="342">
        <v>-0.26615982256020282</v>
      </c>
      <c r="J30" s="342">
        <v>-0.66432907477820025</v>
      </c>
      <c r="K30" s="342">
        <v>28572.600894897678</v>
      </c>
      <c r="L30" s="342">
        <v>25121.589338725669</v>
      </c>
      <c r="M30" s="344">
        <v>0</v>
      </c>
      <c r="N30" s="342">
        <v>40.114870581608223</v>
      </c>
      <c r="O30" s="342">
        <v>17.633145618926914</v>
      </c>
      <c r="P30" s="342">
        <v>0.2503430305590762</v>
      </c>
      <c r="Q30" s="342">
        <v>6.6420583016476548E-2</v>
      </c>
      <c r="R30" s="342">
        <v>3.0223048351695412</v>
      </c>
    </row>
    <row r="31" spans="1:18" s="285" customFormat="1">
      <c r="A31" s="272"/>
      <c r="B31" s="348" t="s">
        <v>737</v>
      </c>
      <c r="C31" s="342">
        <v>137.64853543726235</v>
      </c>
      <c r="D31" s="342"/>
      <c r="E31" s="342">
        <v>9.6122029213180402E-2</v>
      </c>
      <c r="F31" s="342">
        <v>2.0854672665821714</v>
      </c>
      <c r="G31" s="342">
        <v>2.6041992170116881</v>
      </c>
      <c r="H31" s="342">
        <v>-1.313616715955499</v>
      </c>
      <c r="I31" s="342">
        <v>-6.1223134769750734E-2</v>
      </c>
      <c r="J31" s="342">
        <v>-0.71120212364455704</v>
      </c>
      <c r="K31" s="342">
        <v>392286.93886542076</v>
      </c>
      <c r="L31" s="342">
        <v>348357.79625336552</v>
      </c>
      <c r="M31" s="344">
        <v>0</v>
      </c>
      <c r="N31" s="342">
        <v>103.43506407829882</v>
      </c>
      <c r="O31" s="342">
        <v>3.3369021264610617E-2</v>
      </c>
      <c r="P31" s="342">
        <v>0</v>
      </c>
      <c r="Q31" s="342">
        <v>34.180102337698912</v>
      </c>
      <c r="R31" s="342">
        <v>5.6730067230527217</v>
      </c>
    </row>
    <row r="32" spans="1:18" s="285" customFormat="1">
      <c r="A32" s="272"/>
      <c r="B32" s="348" t="s">
        <v>738</v>
      </c>
      <c r="C32" s="342">
        <v>507.79832851992671</v>
      </c>
      <c r="D32" s="342"/>
      <c r="E32" s="342">
        <v>7.3803778493132439</v>
      </c>
      <c r="F32" s="342">
        <v>194.68874024503592</v>
      </c>
      <c r="G32" s="342">
        <v>10.822267044078298</v>
      </c>
      <c r="H32" s="342">
        <v>-23.468252254612025</v>
      </c>
      <c r="I32" s="342">
        <v>-11.246112474299393</v>
      </c>
      <c r="J32" s="342">
        <v>-9.270193296718773</v>
      </c>
      <c r="K32" s="342">
        <v>397177.52876045892</v>
      </c>
      <c r="L32" s="342">
        <v>228178.64935477544</v>
      </c>
      <c r="M32" s="344">
        <v>0</v>
      </c>
      <c r="N32" s="342">
        <v>371.63731580059147</v>
      </c>
      <c r="O32" s="342">
        <v>134.51052317138431</v>
      </c>
      <c r="P32" s="342">
        <v>1.5404312603858612</v>
      </c>
      <c r="Q32" s="342">
        <v>0.11005828756513167</v>
      </c>
      <c r="R32" s="342">
        <v>2.152564902463213</v>
      </c>
    </row>
    <row r="33" spans="1:18" s="285" customFormat="1">
      <c r="A33" s="272"/>
      <c r="B33" s="348" t="s">
        <v>739</v>
      </c>
      <c r="C33" s="342">
        <v>163.62550979017041</v>
      </c>
      <c r="D33" s="342"/>
      <c r="E33" s="342">
        <v>0</v>
      </c>
      <c r="F33" s="342">
        <v>2.2470870750598508</v>
      </c>
      <c r="G33" s="342">
        <v>0.11957279256442754</v>
      </c>
      <c r="H33" s="342">
        <v>-1.5401431516687791</v>
      </c>
      <c r="I33" s="342">
        <v>-0.13763330516828615</v>
      </c>
      <c r="J33" s="342">
        <v>-0.11842475989297281</v>
      </c>
      <c r="K33" s="342">
        <v>105620.28308155686</v>
      </c>
      <c r="L33" s="342">
        <v>76695.040451295848</v>
      </c>
      <c r="M33" s="344">
        <v>0</v>
      </c>
      <c r="N33" s="342">
        <v>84.912007596113213</v>
      </c>
      <c r="O33" s="342">
        <v>78.692607359526832</v>
      </c>
      <c r="P33" s="342">
        <v>0</v>
      </c>
      <c r="Q33" s="342">
        <v>2.089483453034784E-2</v>
      </c>
      <c r="R33" s="342">
        <v>3.094677367616832</v>
      </c>
    </row>
    <row r="34" spans="1:18" s="285" customFormat="1">
      <c r="A34" s="272"/>
      <c r="B34" s="348" t="s">
        <v>740</v>
      </c>
      <c r="C34" s="342">
        <v>324.46253589071961</v>
      </c>
      <c r="D34" s="342"/>
      <c r="E34" s="342">
        <v>0</v>
      </c>
      <c r="F34" s="342">
        <v>47.607653581185751</v>
      </c>
      <c r="G34" s="342">
        <v>17.93848171525137</v>
      </c>
      <c r="H34" s="342">
        <v>-9.5676876101957458</v>
      </c>
      <c r="I34" s="342">
        <v>-2.3239172820729475</v>
      </c>
      <c r="J34" s="342">
        <v>-5.5342874721870166</v>
      </c>
      <c r="K34" s="342">
        <v>318905.13221698167</v>
      </c>
      <c r="L34" s="342">
        <v>219451.81900517966</v>
      </c>
      <c r="M34" s="344">
        <v>0</v>
      </c>
      <c r="N34" s="342">
        <v>268.25437533305166</v>
      </c>
      <c r="O34" s="342">
        <v>55.718342957329952</v>
      </c>
      <c r="P34" s="342">
        <v>0</v>
      </c>
      <c r="Q34" s="342">
        <v>0.48981760033798055</v>
      </c>
      <c r="R34" s="342">
        <v>1.9138526179517781</v>
      </c>
    </row>
    <row r="35" spans="1:18" s="285" customFormat="1">
      <c r="A35" s="272"/>
      <c r="B35" s="348" t="s">
        <v>741</v>
      </c>
      <c r="C35" s="342">
        <v>213.40125466835656</v>
      </c>
      <c r="D35" s="342"/>
      <c r="E35" s="342">
        <v>0</v>
      </c>
      <c r="F35" s="342">
        <v>26.825898879031122</v>
      </c>
      <c r="G35" s="342">
        <v>59.7399096718772</v>
      </c>
      <c r="H35" s="342">
        <v>-32.325687697507391</v>
      </c>
      <c r="I35" s="342">
        <v>-1.9316666272356005</v>
      </c>
      <c r="J35" s="342">
        <v>-29.332114144486692</v>
      </c>
      <c r="K35" s="342">
        <v>171511.54725012675</v>
      </c>
      <c r="L35" s="342">
        <v>111907.1436719195</v>
      </c>
      <c r="M35" s="344">
        <v>0</v>
      </c>
      <c r="N35" s="342">
        <v>192.39191264892267</v>
      </c>
      <c r="O35" s="342">
        <v>20.320816456837065</v>
      </c>
      <c r="P35" s="342">
        <v>1.423425714688072E-2</v>
      </c>
      <c r="Q35" s="342">
        <v>0.67429130544993665</v>
      </c>
      <c r="R35" s="342">
        <v>1.6074577965215953</v>
      </c>
    </row>
    <row r="36" spans="1:18" s="285" customFormat="1">
      <c r="A36" s="272"/>
      <c r="B36" s="348" t="s">
        <v>742</v>
      </c>
      <c r="C36" s="342">
        <v>510.55549336994784</v>
      </c>
      <c r="D36" s="342"/>
      <c r="E36" s="342">
        <v>38.002984657515299</v>
      </c>
      <c r="F36" s="342">
        <v>40.154378174904942</v>
      </c>
      <c r="G36" s="342">
        <v>80.376139749331074</v>
      </c>
      <c r="H36" s="342">
        <v>-19.057615997746794</v>
      </c>
      <c r="I36" s="342">
        <v>-2.0378570285875228</v>
      </c>
      <c r="J36" s="342">
        <v>-12.287887258132658</v>
      </c>
      <c r="K36" s="342">
        <v>777878.06324735587</v>
      </c>
      <c r="L36" s="342">
        <v>351829.09435570374</v>
      </c>
      <c r="M36" s="344">
        <v>0</v>
      </c>
      <c r="N36" s="342">
        <v>488.63774769187438</v>
      </c>
      <c r="O36" s="342">
        <v>21.891568443881145</v>
      </c>
      <c r="P36" s="342">
        <v>0</v>
      </c>
      <c r="Q36" s="342">
        <v>2.6177234192367272E-2</v>
      </c>
      <c r="R36" s="342">
        <v>1.5682918493227236</v>
      </c>
    </row>
    <row r="37" spans="1:18" s="285" customFormat="1">
      <c r="A37" s="272"/>
      <c r="B37" s="348" t="s">
        <v>743</v>
      </c>
      <c r="C37" s="342">
        <v>446.95356584424729</v>
      </c>
      <c r="D37" s="342"/>
      <c r="E37" s="342">
        <v>0.8004251139309928</v>
      </c>
      <c r="F37" s="342">
        <v>65.71790033516406</v>
      </c>
      <c r="G37" s="342">
        <v>49.602627117307414</v>
      </c>
      <c r="H37" s="342">
        <v>-26.258589238135471</v>
      </c>
      <c r="I37" s="342">
        <v>-3.1618311336431488</v>
      </c>
      <c r="J37" s="342">
        <v>-20.662184272637656</v>
      </c>
      <c r="K37" s="342">
        <v>343213.21258799173</v>
      </c>
      <c r="L37" s="342">
        <v>284515.56244914624</v>
      </c>
      <c r="M37" s="344">
        <v>0</v>
      </c>
      <c r="N37" s="342">
        <v>365.58047723982537</v>
      </c>
      <c r="O37" s="342">
        <v>80.419247117307421</v>
      </c>
      <c r="P37" s="342">
        <v>0.45663162371496974</v>
      </c>
      <c r="Q37" s="342">
        <v>0.49720986339952117</v>
      </c>
      <c r="R37" s="342">
        <v>2.4066738347948196</v>
      </c>
    </row>
    <row r="38" spans="1:18" s="285" customFormat="1">
      <c r="A38" s="272"/>
      <c r="B38" s="348" t="s">
        <v>744</v>
      </c>
      <c r="C38" s="342">
        <v>150.98366827489087</v>
      </c>
      <c r="D38" s="342"/>
      <c r="E38" s="342">
        <v>0</v>
      </c>
      <c r="F38" s="342">
        <v>12.773395685114773</v>
      </c>
      <c r="G38" s="342">
        <v>1.3742399633854385</v>
      </c>
      <c r="H38" s="342">
        <v>-2.181625368257992</v>
      </c>
      <c r="I38" s="342">
        <v>-0.51186626672299673</v>
      </c>
      <c r="J38" s="342">
        <v>-0.82515651880016905</v>
      </c>
      <c r="K38" s="342">
        <v>167891.35465176328</v>
      </c>
      <c r="L38" s="342">
        <v>141238.95840803461</v>
      </c>
      <c r="M38" s="344">
        <v>0</v>
      </c>
      <c r="N38" s="342">
        <v>96.347220377411631</v>
      </c>
      <c r="O38" s="342">
        <v>42.548260098577664</v>
      </c>
      <c r="P38" s="342">
        <v>0</v>
      </c>
      <c r="Q38" s="342">
        <v>12.088187798901563</v>
      </c>
      <c r="R38" s="342">
        <v>3.7352461400703314</v>
      </c>
    </row>
    <row r="39" spans="1:18" s="285" customFormat="1">
      <c r="A39" s="272"/>
      <c r="B39" s="348" t="s">
        <v>745</v>
      </c>
      <c r="C39" s="342">
        <v>217.7481629939445</v>
      </c>
      <c r="D39" s="342"/>
      <c r="E39" s="342">
        <v>6.4352537042988676</v>
      </c>
      <c r="F39" s="342">
        <v>9.3037176369525412</v>
      </c>
      <c r="G39" s="342">
        <v>0.22196495704830305</v>
      </c>
      <c r="H39" s="342">
        <v>-1.6904644050133781</v>
      </c>
      <c r="I39" s="342">
        <v>-0.34783758062244752</v>
      </c>
      <c r="J39" s="342">
        <v>-0.13222180819602872</v>
      </c>
      <c r="K39" s="342">
        <v>298341.78952542192</v>
      </c>
      <c r="L39" s="342">
        <v>256983.24970747862</v>
      </c>
      <c r="M39" s="344">
        <v>0</v>
      </c>
      <c r="N39" s="342">
        <v>189.47315074214899</v>
      </c>
      <c r="O39" s="342">
        <v>27.284108063653008</v>
      </c>
      <c r="P39" s="342">
        <v>0.9436127108857908</v>
      </c>
      <c r="Q39" s="342">
        <v>4.7291477256724397E-2</v>
      </c>
      <c r="R39" s="342">
        <v>1.5754806454700068</v>
      </c>
    </row>
    <row r="40" spans="1:18" s="285" customFormat="1">
      <c r="A40" s="272"/>
      <c r="B40" s="348" t="s">
        <v>746</v>
      </c>
      <c r="C40" s="342">
        <v>206.1418379693001</v>
      </c>
      <c r="D40" s="342"/>
      <c r="E40" s="342">
        <v>0.2976720063900859</v>
      </c>
      <c r="F40" s="342">
        <v>55.41586672581326</v>
      </c>
      <c r="G40" s="342">
        <v>4.6814095901985633</v>
      </c>
      <c r="H40" s="342">
        <v>-6.7707346232924932</v>
      </c>
      <c r="I40" s="342">
        <v>-3.879515490775947</v>
      </c>
      <c r="J40" s="342">
        <v>-1.9111396338543867</v>
      </c>
      <c r="K40" s="342">
        <v>206206.25414981425</v>
      </c>
      <c r="L40" s="342">
        <v>165885.37300070611</v>
      </c>
      <c r="M40" s="344">
        <v>0</v>
      </c>
      <c r="N40" s="342">
        <v>165.37357249964793</v>
      </c>
      <c r="O40" s="342">
        <v>40.529824948598787</v>
      </c>
      <c r="P40" s="342">
        <v>0</v>
      </c>
      <c r="Q40" s="342">
        <v>0.23844052105337277</v>
      </c>
      <c r="R40" s="342">
        <v>2.0292219670588598</v>
      </c>
    </row>
    <row r="41" spans="1:18" s="285" customFormat="1">
      <c r="A41" s="272"/>
      <c r="B41" s="348" t="s">
        <v>747</v>
      </c>
      <c r="C41" s="342">
        <v>167.83290336290665</v>
      </c>
      <c r="D41" s="342"/>
      <c r="E41" s="342">
        <v>2.1429548766259776</v>
      </c>
      <c r="F41" s="342">
        <v>25.634720797070834</v>
      </c>
      <c r="G41" s="342">
        <v>1.9274032277144064</v>
      </c>
      <c r="H41" s="342">
        <v>-2.6671159836642722</v>
      </c>
      <c r="I41" s="342">
        <v>-0.92933935502041953</v>
      </c>
      <c r="J41" s="342">
        <v>-0.44614685255597797</v>
      </c>
      <c r="K41" s="342">
        <v>133430.55595973023</v>
      </c>
      <c r="L41" s="342">
        <v>112147.98361917859</v>
      </c>
      <c r="M41" s="344">
        <v>0</v>
      </c>
      <c r="N41" s="342">
        <v>160.88197209407124</v>
      </c>
      <c r="O41" s="342">
        <v>3.685148114350091</v>
      </c>
      <c r="P41" s="342">
        <v>0.83468049007182077</v>
      </c>
      <c r="Q41" s="342">
        <v>2.431102664413463</v>
      </c>
      <c r="R41" s="342">
        <v>2.260429645786636</v>
      </c>
    </row>
    <row r="42" spans="1:18" s="285" customFormat="1">
      <c r="A42" s="272"/>
      <c r="B42" s="348" t="s">
        <v>748</v>
      </c>
      <c r="C42" s="342">
        <v>52.238249438107303</v>
      </c>
      <c r="D42" s="342"/>
      <c r="E42" s="342">
        <v>1.6655433995211937E-3</v>
      </c>
      <c r="F42" s="342">
        <v>26.106706224475424</v>
      </c>
      <c r="G42" s="342">
        <v>6.8428908604421912E-2</v>
      </c>
      <c r="H42" s="342">
        <v>-1.8470219095901985</v>
      </c>
      <c r="I42" s="342">
        <v>-1.5683697704548654</v>
      </c>
      <c r="J42" s="342">
        <v>-4.8380642163075624E-2</v>
      </c>
      <c r="K42" s="342">
        <v>58494.647972064398</v>
      </c>
      <c r="L42" s="342">
        <v>44918.071803418126</v>
      </c>
      <c r="M42" s="344">
        <v>0</v>
      </c>
      <c r="N42" s="342">
        <v>49.181624481059011</v>
      </c>
      <c r="O42" s="342">
        <v>3.0434749894381072</v>
      </c>
      <c r="P42" s="342">
        <v>3.7104098014364172E-3</v>
      </c>
      <c r="Q42" s="342">
        <v>9.4395578087593298E-3</v>
      </c>
      <c r="R42" s="342">
        <v>1.2092656050382848</v>
      </c>
    </row>
    <row r="43" spans="1:18" s="285" customFormat="1">
      <c r="A43" s="272"/>
      <c r="B43" s="348" t="s">
        <v>749</v>
      </c>
      <c r="C43" s="342">
        <v>81.173802841853259</v>
      </c>
      <c r="D43" s="342"/>
      <c r="E43" s="342">
        <v>2.9712364802703842E-2</v>
      </c>
      <c r="F43" s="342">
        <v>13.041125055625967</v>
      </c>
      <c r="G43" s="342">
        <v>5.9849226841289962</v>
      </c>
      <c r="H43" s="342">
        <v>-3.9260725954090971</v>
      </c>
      <c r="I43" s="342">
        <v>-0.64800383607942547</v>
      </c>
      <c r="J43" s="342">
        <v>-2.7511821799746516</v>
      </c>
      <c r="K43" s="342">
        <v>107226.01039266902</v>
      </c>
      <c r="L43" s="342">
        <v>83624.95122475781</v>
      </c>
      <c r="M43" s="344">
        <v>0</v>
      </c>
      <c r="N43" s="342">
        <v>72.98108344176876</v>
      </c>
      <c r="O43" s="342">
        <v>7.7110850471764545</v>
      </c>
      <c r="P43" s="342">
        <v>6.1730021123785381E-2</v>
      </c>
      <c r="Q43" s="342">
        <v>0.41990433178425574</v>
      </c>
      <c r="R43" s="342">
        <v>1.9531337470638181</v>
      </c>
    </row>
    <row r="44" spans="1:18" s="285" customFormat="1">
      <c r="A44" s="272"/>
      <c r="B44" s="348" t="s">
        <v>750</v>
      </c>
      <c r="C44" s="342">
        <v>67.31841649063513</v>
      </c>
      <c r="D44" s="342"/>
      <c r="E44" s="342">
        <v>0</v>
      </c>
      <c r="F44" s="342">
        <v>11.945848607238418</v>
      </c>
      <c r="G44" s="342">
        <v>3.1801173975496408</v>
      </c>
      <c r="H44" s="342">
        <v>-3.0305916800450641</v>
      </c>
      <c r="I44" s="342">
        <v>-0.62831553865652723</v>
      </c>
      <c r="J44" s="342">
        <v>-1.8620578200253486</v>
      </c>
      <c r="K44" s="342">
        <v>107813.09121545391</v>
      </c>
      <c r="L44" s="342">
        <v>85444.196485703636</v>
      </c>
      <c r="M44" s="344">
        <v>0</v>
      </c>
      <c r="N44" s="342">
        <v>59.622689883115051</v>
      </c>
      <c r="O44" s="342">
        <v>7.6328278721306857</v>
      </c>
      <c r="P44" s="342">
        <v>0</v>
      </c>
      <c r="Q44" s="342">
        <v>6.2898735389381774E-2</v>
      </c>
      <c r="R44" s="342">
        <v>1.8451566566616859</v>
      </c>
    </row>
    <row r="45" spans="1:18" s="285" customFormat="1">
      <c r="A45" s="272"/>
      <c r="B45" s="348" t="s">
        <v>751</v>
      </c>
      <c r="C45" s="342">
        <v>81.06335217856639</v>
      </c>
      <c r="D45" s="342"/>
      <c r="E45" s="342">
        <v>2.6406194516700463E-3</v>
      </c>
      <c r="F45" s="342">
        <v>6.7707936318828335</v>
      </c>
      <c r="G45" s="342">
        <v>3.5045963103788198</v>
      </c>
      <c r="H45" s="342">
        <v>-2.5099153752992533</v>
      </c>
      <c r="I45" s="342">
        <v>-0.34239246866638501</v>
      </c>
      <c r="J45" s="342">
        <v>-1.8112155471060414</v>
      </c>
      <c r="K45" s="342">
        <v>63280.678439740259</v>
      </c>
      <c r="L45" s="342">
        <v>53467.749217088749</v>
      </c>
      <c r="M45" s="344">
        <v>0</v>
      </c>
      <c r="N45" s="342">
        <v>57.699056009012814</v>
      </c>
      <c r="O45" s="342">
        <v>23.116478380509786</v>
      </c>
      <c r="P45" s="342">
        <v>9.7987466554006475E-2</v>
      </c>
      <c r="Q45" s="342">
        <v>0.14983032248979014</v>
      </c>
      <c r="R45" s="342">
        <v>3.1091353112706694</v>
      </c>
    </row>
    <row r="46" spans="1:18" s="285" customFormat="1">
      <c r="A46" s="272"/>
      <c r="B46" s="348"/>
      <c r="C46" s="342"/>
      <c r="D46" s="342"/>
      <c r="E46" s="342"/>
      <c r="F46" s="342"/>
      <c r="G46" s="342"/>
      <c r="H46" s="342"/>
      <c r="I46" s="342"/>
      <c r="J46" s="342"/>
      <c r="K46" s="342"/>
      <c r="L46" s="342"/>
      <c r="M46" s="344"/>
      <c r="N46" s="342"/>
      <c r="O46" s="342"/>
      <c r="P46" s="342"/>
      <c r="Q46" s="342"/>
      <c r="R46" s="342"/>
    </row>
    <row r="47" spans="1:18" s="285" customFormat="1" ht="13">
      <c r="A47" s="272"/>
      <c r="B47" s="347" t="s">
        <v>752</v>
      </c>
      <c r="C47" s="342">
        <v>2913.9150516096324</v>
      </c>
      <c r="D47" s="342"/>
      <c r="E47" s="342">
        <v>72.733055904338201</v>
      </c>
      <c r="F47" s="342">
        <v>180.30639487677792</v>
      </c>
      <c r="G47" s="342">
        <v>2.9844124799324034</v>
      </c>
      <c r="H47" s="342">
        <v>-43.680842571468808</v>
      </c>
      <c r="I47" s="342">
        <v>-17.303432747500352</v>
      </c>
      <c r="J47" s="342">
        <v>-0.91661806506125898</v>
      </c>
      <c r="K47" s="342">
        <v>3311950.0038683163</v>
      </c>
      <c r="L47" s="342">
        <v>1355908.1170610904</v>
      </c>
      <c r="M47" s="344">
        <v>0</v>
      </c>
      <c r="N47" s="342">
        <v>1097.0764463061539</v>
      </c>
      <c r="O47" s="342">
        <v>616.11847177017319</v>
      </c>
      <c r="P47" s="342">
        <v>1198.8179429263485</v>
      </c>
      <c r="Q47" s="342">
        <v>1.9021906069567667</v>
      </c>
      <c r="R47" s="342">
        <v>7.0230581128678615</v>
      </c>
    </row>
    <row r="48" spans="1:18" s="285" customFormat="1">
      <c r="A48" s="272"/>
      <c r="B48" s="348" t="s">
        <v>753</v>
      </c>
      <c r="C48" s="342">
        <v>2504.8635489677508</v>
      </c>
      <c r="D48" s="342"/>
      <c r="E48" s="342">
        <v>66.558982634941344</v>
      </c>
      <c r="F48" s="342">
        <v>179.82808249542316</v>
      </c>
      <c r="G48" s="342">
        <v>2.8377383945923107</v>
      </c>
      <c r="H48" s="342">
        <v>-41.207878262216589</v>
      </c>
      <c r="I48" s="342">
        <v>-17.281159566258275</v>
      </c>
      <c r="J48" s="342">
        <v>-0.77476931699760598</v>
      </c>
      <c r="K48" s="342">
        <v>2581269.5342383957</v>
      </c>
      <c r="L48" s="342">
        <v>1215204.5123093016</v>
      </c>
      <c r="M48" s="344">
        <v>0</v>
      </c>
      <c r="N48" s="342">
        <v>711.3509398253766</v>
      </c>
      <c r="O48" s="342">
        <v>615.90207843683982</v>
      </c>
      <c r="P48" s="342">
        <v>1175.9917678411491</v>
      </c>
      <c r="Q48" s="342">
        <v>1.6187628643852978</v>
      </c>
      <c r="R48" s="342">
        <v>7.8567241917872854</v>
      </c>
    </row>
    <row r="49" spans="1:18" s="285" customFormat="1">
      <c r="A49" s="272"/>
      <c r="B49" s="348" t="s">
        <v>754</v>
      </c>
      <c r="C49" s="342">
        <v>567.61960178848051</v>
      </c>
      <c r="D49" s="342"/>
      <c r="E49" s="342">
        <v>41.412359664527479</v>
      </c>
      <c r="F49" s="342">
        <v>34.291123514997885</v>
      </c>
      <c r="G49" s="342">
        <v>0.95415297000422472</v>
      </c>
      <c r="H49" s="342">
        <v>-7.2774842050415431</v>
      </c>
      <c r="I49" s="342">
        <v>-1.6968955442895366</v>
      </c>
      <c r="J49" s="342">
        <v>-1.7517307421489933E-2</v>
      </c>
      <c r="K49" s="342">
        <v>487329.18430968589</v>
      </c>
      <c r="L49" s="342">
        <v>230572.20325762889</v>
      </c>
      <c r="M49" s="344">
        <v>0</v>
      </c>
      <c r="N49" s="342">
        <v>211.95208290944936</v>
      </c>
      <c r="O49" s="342">
        <v>194.29271424024785</v>
      </c>
      <c r="P49" s="342">
        <v>160.59858079707084</v>
      </c>
      <c r="Q49" s="342">
        <v>0.77622384171243486</v>
      </c>
      <c r="R49" s="342">
        <v>6.7139345597798599</v>
      </c>
    </row>
    <row r="50" spans="1:18" s="285" customFormat="1">
      <c r="A50" s="272"/>
      <c r="B50" s="348" t="s">
        <v>755</v>
      </c>
      <c r="C50" s="342">
        <v>359.87863316434306</v>
      </c>
      <c r="D50" s="342"/>
      <c r="E50" s="342">
        <v>6.1738332482210998</v>
      </c>
      <c r="F50" s="342">
        <v>0.1915549697225743</v>
      </c>
      <c r="G50" s="342">
        <v>6.2624638783269959E-2</v>
      </c>
      <c r="H50" s="342">
        <v>-2.2611197099000142</v>
      </c>
      <c r="I50" s="342">
        <v>-1.1883985354175468E-2</v>
      </c>
      <c r="J50" s="342">
        <v>-5.7805635825940005E-2</v>
      </c>
      <c r="K50" s="342">
        <v>668051.67398976884</v>
      </c>
      <c r="L50" s="342">
        <v>123876.06037280847</v>
      </c>
      <c r="M50" s="344">
        <v>0</v>
      </c>
      <c r="N50" s="342">
        <v>359.68984447260948</v>
      </c>
      <c r="O50" s="342">
        <v>0</v>
      </c>
      <c r="P50" s="342">
        <v>0</v>
      </c>
      <c r="Q50" s="342">
        <v>0.18878869173355864</v>
      </c>
      <c r="R50" s="342">
        <v>1.4001405406991247</v>
      </c>
    </row>
    <row r="51" spans="1:18" s="285" customFormat="1">
      <c r="A51" s="272"/>
      <c r="B51" s="348" t="s">
        <v>756</v>
      </c>
      <c r="C51" s="342">
        <v>49.17286947753837</v>
      </c>
      <c r="D51" s="342"/>
      <c r="E51" s="342">
        <v>2.4002117574989436E-4</v>
      </c>
      <c r="F51" s="342">
        <v>0.28675741163216451</v>
      </c>
      <c r="G51" s="342">
        <v>8.4049446556822976E-2</v>
      </c>
      <c r="H51" s="342">
        <v>-0.21184459935220393</v>
      </c>
      <c r="I51" s="342">
        <v>-1.0389195887903113E-2</v>
      </c>
      <c r="J51" s="342">
        <v>-8.4043112237712991E-2</v>
      </c>
      <c r="K51" s="342">
        <v>62628.795640151751</v>
      </c>
      <c r="L51" s="342">
        <v>16827.544378980198</v>
      </c>
      <c r="M51" s="344">
        <v>0</v>
      </c>
      <c r="N51" s="342">
        <v>26.035662008167861</v>
      </c>
      <c r="O51" s="342">
        <v>0.21639333333333333</v>
      </c>
      <c r="P51" s="342">
        <v>22.826175085199267</v>
      </c>
      <c r="Q51" s="342">
        <v>9.4639050837910146E-2</v>
      </c>
      <c r="R51" s="342">
        <v>5.8305844506151523</v>
      </c>
    </row>
    <row r="52" spans="1:18" s="285" customFormat="1">
      <c r="A52" s="272"/>
      <c r="B52" s="348"/>
      <c r="C52" s="342"/>
      <c r="D52" s="342"/>
      <c r="E52" s="342"/>
      <c r="F52" s="342"/>
      <c r="G52" s="342"/>
      <c r="H52" s="342"/>
      <c r="I52" s="342"/>
      <c r="J52" s="342"/>
      <c r="K52" s="342"/>
      <c r="L52" s="342"/>
      <c r="M52" s="344"/>
      <c r="N52" s="342"/>
      <c r="O52" s="342"/>
      <c r="P52" s="342"/>
      <c r="Q52" s="342"/>
      <c r="R52" s="342"/>
    </row>
    <row r="53" spans="1:18" s="285" customFormat="1" ht="13">
      <c r="A53" s="272"/>
      <c r="B53" s="347" t="s">
        <v>757</v>
      </c>
      <c r="C53" s="342">
        <v>169.57909023799465</v>
      </c>
      <c r="D53" s="342"/>
      <c r="E53" s="342">
        <v>1.8487515070964654E-2</v>
      </c>
      <c r="F53" s="342">
        <v>15.846624720461907</v>
      </c>
      <c r="G53" s="342">
        <v>1.6674698633995213</v>
      </c>
      <c r="H53" s="342">
        <v>-2.1513181974369804</v>
      </c>
      <c r="I53" s="342">
        <v>-0.52018744120546401</v>
      </c>
      <c r="J53" s="342">
        <v>-0.85447900295732993</v>
      </c>
      <c r="K53" s="342">
        <v>89546.827107717923</v>
      </c>
      <c r="L53" s="342">
        <v>50259.277328989388</v>
      </c>
      <c r="M53" s="344">
        <v>0</v>
      </c>
      <c r="N53" s="342">
        <v>134.25807693000985</v>
      </c>
      <c r="O53" s="342">
        <v>26.312947534150119</v>
      </c>
      <c r="P53" s="342">
        <v>8.6509338684692292</v>
      </c>
      <c r="Q53" s="342">
        <v>0.35713190536544148</v>
      </c>
      <c r="R53" s="342">
        <v>2.8219391550008912</v>
      </c>
    </row>
    <row r="54" spans="1:18" s="285" customFormat="1" ht="13">
      <c r="A54" s="272"/>
      <c r="B54" s="347"/>
      <c r="C54" s="342"/>
      <c r="D54" s="342"/>
      <c r="E54" s="342"/>
      <c r="F54" s="342"/>
      <c r="G54" s="342"/>
      <c r="H54" s="342"/>
      <c r="I54" s="342"/>
      <c r="J54" s="342"/>
      <c r="K54" s="342"/>
      <c r="L54" s="342"/>
      <c r="M54" s="344"/>
      <c r="N54" s="342"/>
      <c r="O54" s="342"/>
      <c r="P54" s="342"/>
      <c r="Q54" s="342"/>
      <c r="R54" s="342"/>
    </row>
    <row r="55" spans="1:18" s="285" customFormat="1" ht="13">
      <c r="A55" s="272"/>
      <c r="B55" s="347" t="s">
        <v>758</v>
      </c>
      <c r="C55" s="342">
        <v>2074.5152412702437</v>
      </c>
      <c r="D55" s="342"/>
      <c r="E55" s="342">
        <v>6.3630390582171517E-5</v>
      </c>
      <c r="F55" s="342">
        <v>379.7437118152373</v>
      </c>
      <c r="G55" s="342">
        <v>65.266865162653147</v>
      </c>
      <c r="H55" s="342">
        <v>-74.524140704126182</v>
      </c>
      <c r="I55" s="342">
        <v>-25.142106339952118</v>
      </c>
      <c r="J55" s="342">
        <v>-37.20370073792423</v>
      </c>
      <c r="K55" s="342">
        <v>1528964.3418134246</v>
      </c>
      <c r="L55" s="342">
        <v>1337671.7389495266</v>
      </c>
      <c r="M55" s="344">
        <v>0</v>
      </c>
      <c r="N55" s="342">
        <v>1618.5001406506126</v>
      </c>
      <c r="O55" s="342">
        <v>297.11327726235743</v>
      </c>
      <c r="P55" s="342">
        <v>153.40147741163216</v>
      </c>
      <c r="Q55" s="342">
        <v>5.5003459456414587</v>
      </c>
      <c r="R55" s="342">
        <v>3.2187056193987975</v>
      </c>
    </row>
    <row r="56" spans="1:18" s="285" customFormat="1">
      <c r="A56" s="272"/>
      <c r="B56" s="348" t="s">
        <v>759</v>
      </c>
      <c r="C56" s="342">
        <v>970.42453724827476</v>
      </c>
      <c r="D56" s="342"/>
      <c r="E56" s="342">
        <v>4.2156491198422751E-7</v>
      </c>
      <c r="F56" s="342">
        <v>208.89212365019011</v>
      </c>
      <c r="G56" s="342">
        <v>27.250576172370089</v>
      </c>
      <c r="H56" s="342">
        <v>-35.465441994085339</v>
      </c>
      <c r="I56" s="342">
        <v>-13.902741484297986</v>
      </c>
      <c r="J56" s="342">
        <v>-15.144008987466552</v>
      </c>
      <c r="K56" s="342">
        <v>681968.94232837658</v>
      </c>
      <c r="L56" s="342">
        <v>590742.4148002211</v>
      </c>
      <c r="M56" s="344">
        <v>0</v>
      </c>
      <c r="N56" s="342">
        <v>794.06559977467953</v>
      </c>
      <c r="O56" s="342">
        <v>169.59245992395438</v>
      </c>
      <c r="P56" s="342">
        <v>4.7324486635685119</v>
      </c>
      <c r="Q56" s="342">
        <v>2.0340288860723841</v>
      </c>
      <c r="R56" s="342">
        <v>2.6709111747216014</v>
      </c>
    </row>
    <row r="57" spans="1:18" s="285" customFormat="1">
      <c r="A57" s="272"/>
      <c r="B57" s="348" t="s">
        <v>760</v>
      </c>
      <c r="C57" s="342">
        <v>532.28734141951838</v>
      </c>
      <c r="D57" s="342"/>
      <c r="E57" s="342">
        <v>6.32088256701873E-5</v>
      </c>
      <c r="F57" s="342">
        <v>75.902000982960146</v>
      </c>
      <c r="G57" s="342">
        <v>15.217818873398112</v>
      </c>
      <c r="H57" s="342">
        <v>-17.570759791578652</v>
      </c>
      <c r="I57" s="342">
        <v>-5.9061860470356287</v>
      </c>
      <c r="J57" s="342">
        <v>-8.9985002056048433</v>
      </c>
      <c r="K57" s="342">
        <v>373976.90330728091</v>
      </c>
      <c r="L57" s="342">
        <v>331160.86692348914</v>
      </c>
      <c r="M57" s="344">
        <v>0</v>
      </c>
      <c r="N57" s="342">
        <v>344.24665342627799</v>
      </c>
      <c r="O57" s="342">
        <v>38.882826339952118</v>
      </c>
      <c r="P57" s="342">
        <v>147.54345929305731</v>
      </c>
      <c r="Q57" s="342">
        <v>1.6144023602309534</v>
      </c>
      <c r="R57" s="342">
        <v>5.1356373270864193</v>
      </c>
    </row>
    <row r="58" spans="1:18" s="285" customFormat="1">
      <c r="A58" s="272"/>
      <c r="B58" s="348" t="s">
        <v>761</v>
      </c>
      <c r="C58" s="342">
        <v>571.80336260245042</v>
      </c>
      <c r="D58" s="342"/>
      <c r="E58" s="342">
        <v>0</v>
      </c>
      <c r="F58" s="342">
        <v>94.949587182087029</v>
      </c>
      <c r="G58" s="342">
        <v>22.798470116884946</v>
      </c>
      <c r="H58" s="342">
        <v>-21.487938918462188</v>
      </c>
      <c r="I58" s="342">
        <v>-5.3331788086185048</v>
      </c>
      <c r="J58" s="342">
        <v>-13.061191544852838</v>
      </c>
      <c r="K58" s="342">
        <v>473018.49617776717</v>
      </c>
      <c r="L58" s="342">
        <v>415768.45722581632</v>
      </c>
      <c r="M58" s="344">
        <v>0</v>
      </c>
      <c r="N58" s="342">
        <v>480.18788744965491</v>
      </c>
      <c r="O58" s="342">
        <v>88.637990998450917</v>
      </c>
      <c r="P58" s="342">
        <v>1.1255694550063371</v>
      </c>
      <c r="Q58" s="342">
        <v>1.8519146993381213</v>
      </c>
      <c r="R58" s="342">
        <v>2.3639269597206538</v>
      </c>
    </row>
    <row r="59" spans="1:18" s="285" customFormat="1">
      <c r="A59" s="272"/>
      <c r="B59" s="348"/>
      <c r="C59" s="342"/>
      <c r="D59" s="342"/>
      <c r="E59" s="342"/>
      <c r="F59" s="342"/>
      <c r="G59" s="342"/>
      <c r="H59" s="342"/>
      <c r="I59" s="342"/>
      <c r="J59" s="342"/>
      <c r="K59" s="342"/>
      <c r="L59" s="342"/>
      <c r="M59" s="344"/>
      <c r="N59" s="342"/>
      <c r="O59" s="342"/>
      <c r="P59" s="342"/>
      <c r="Q59" s="342"/>
      <c r="R59" s="342"/>
    </row>
    <row r="60" spans="1:18" s="285" customFormat="1" ht="13">
      <c r="A60" s="272"/>
      <c r="B60" s="347" t="s">
        <v>762</v>
      </c>
      <c r="C60" s="342">
        <v>6067.2435669764827</v>
      </c>
      <c r="D60" s="342"/>
      <c r="E60" s="342">
        <v>4.469663149144365</v>
      </c>
      <c r="F60" s="342">
        <v>652.87957072806648</v>
      </c>
      <c r="G60" s="342">
        <v>158.53072804957048</v>
      </c>
      <c r="H60" s="342">
        <v>-195.69394051260386</v>
      </c>
      <c r="I60" s="342">
        <v>-42.021718980425291</v>
      </c>
      <c r="J60" s="342">
        <v>-105.6714753499507</v>
      </c>
      <c r="K60" s="342">
        <v>7184470.9655212415</v>
      </c>
      <c r="L60" s="342">
        <v>5474889.6124664778</v>
      </c>
      <c r="M60" s="344">
        <v>0</v>
      </c>
      <c r="N60" s="342">
        <v>5340.8265930657653</v>
      </c>
      <c r="O60" s="342">
        <v>654.33483723137579</v>
      </c>
      <c r="P60" s="342">
        <v>29.555345111956061</v>
      </c>
      <c r="Q60" s="342">
        <v>42.526791567384876</v>
      </c>
      <c r="R60" s="342">
        <v>1.7682184420690208</v>
      </c>
    </row>
    <row r="61" spans="1:18" s="285" customFormat="1" ht="13">
      <c r="A61" s="272"/>
      <c r="B61" s="347"/>
      <c r="C61" s="342"/>
      <c r="D61" s="342"/>
      <c r="E61" s="342"/>
      <c r="F61" s="342"/>
      <c r="G61" s="342"/>
      <c r="H61" s="342"/>
      <c r="I61" s="342"/>
      <c r="J61" s="342"/>
      <c r="K61" s="342"/>
      <c r="L61" s="342"/>
      <c r="M61" s="344"/>
      <c r="N61" s="342"/>
      <c r="O61" s="342"/>
      <c r="P61" s="342"/>
      <c r="Q61" s="342"/>
      <c r="R61" s="342"/>
    </row>
    <row r="62" spans="1:18" s="285" customFormat="1" ht="13">
      <c r="A62" s="272"/>
      <c r="B62" s="347" t="s">
        <v>763</v>
      </c>
      <c r="C62" s="342">
        <v>1743.6296899197296</v>
      </c>
      <c r="D62" s="342"/>
      <c r="E62" s="342">
        <v>9.3051027825863136E-2</v>
      </c>
      <c r="F62" s="342">
        <v>206.08905529362062</v>
      </c>
      <c r="G62" s="342">
        <v>50.61916470356288</v>
      </c>
      <c r="H62" s="342">
        <v>-44.087002591184337</v>
      </c>
      <c r="I62" s="342">
        <v>-10.506807038445288</v>
      </c>
      <c r="J62" s="342">
        <v>-23.875589316997605</v>
      </c>
      <c r="K62" s="342">
        <v>864383.59074721963</v>
      </c>
      <c r="L62" s="342">
        <v>516895.26489781064</v>
      </c>
      <c r="M62" s="344">
        <v>0</v>
      </c>
      <c r="N62" s="342">
        <v>1273.2076089649345</v>
      </c>
      <c r="O62" s="342">
        <v>408.59075739754962</v>
      </c>
      <c r="P62" s="342">
        <v>57.028781580059146</v>
      </c>
      <c r="Q62" s="342">
        <v>4.802541977186312</v>
      </c>
      <c r="R62" s="342">
        <v>3.4677728462413473</v>
      </c>
    </row>
    <row r="63" spans="1:18" s="285" customFormat="1">
      <c r="A63" s="272"/>
      <c r="B63" s="348" t="s">
        <v>764</v>
      </c>
      <c r="C63" s="342">
        <v>1104.8903715589354</v>
      </c>
      <c r="D63" s="342"/>
      <c r="E63" s="342">
        <v>8.1587030039566535E-2</v>
      </c>
      <c r="F63" s="342">
        <v>179.21106726658215</v>
      </c>
      <c r="G63" s="342">
        <v>39.911429525418953</v>
      </c>
      <c r="H63" s="342">
        <v>-31.102052119419799</v>
      </c>
      <c r="I63" s="342">
        <v>-9.2108877369384601</v>
      </c>
      <c r="J63" s="342">
        <v>-16.996923002394027</v>
      </c>
      <c r="K63" s="342">
        <v>599154.88805186283</v>
      </c>
      <c r="L63" s="342">
        <v>351918.79387588694</v>
      </c>
      <c r="M63" s="344">
        <v>0</v>
      </c>
      <c r="N63" s="342">
        <v>956.12817951837769</v>
      </c>
      <c r="O63" s="342">
        <v>139.60979351640614</v>
      </c>
      <c r="P63" s="342">
        <v>7.1235738910012669</v>
      </c>
      <c r="Q63" s="342">
        <v>2.0288246331502604</v>
      </c>
      <c r="R63" s="342">
        <v>2.7273187773416931</v>
      </c>
    </row>
    <row r="64" spans="1:18" s="285" customFormat="1">
      <c r="A64" s="272"/>
      <c r="B64" s="348" t="s">
        <v>765</v>
      </c>
      <c r="C64" s="342">
        <v>98.086462760174612</v>
      </c>
      <c r="D64" s="342"/>
      <c r="E64" s="342">
        <v>0</v>
      </c>
      <c r="F64" s="342">
        <v>4.0912810364737364</v>
      </c>
      <c r="G64" s="342">
        <v>0.58605085480918173</v>
      </c>
      <c r="H64" s="342">
        <v>-0.90850497113082662</v>
      </c>
      <c r="I64" s="342">
        <v>-6.871985354175468E-2</v>
      </c>
      <c r="J64" s="342">
        <v>-0.28903134206449793</v>
      </c>
      <c r="K64" s="342">
        <v>60265.149082847878</v>
      </c>
      <c r="L64" s="342">
        <v>32866.053082439546</v>
      </c>
      <c r="M64" s="344">
        <v>0</v>
      </c>
      <c r="N64" s="342">
        <v>22.210774245880859</v>
      </c>
      <c r="O64" s="342">
        <v>70.416207531333612</v>
      </c>
      <c r="P64" s="342">
        <v>5.07797500915364</v>
      </c>
      <c r="Q64" s="342">
        <v>0.38150597380650614</v>
      </c>
      <c r="R64" s="342">
        <v>5.9541881560404084</v>
      </c>
    </row>
    <row r="65" spans="1:18" s="285" customFormat="1">
      <c r="A65" s="272"/>
      <c r="B65" s="348" t="s">
        <v>766</v>
      </c>
      <c r="C65" s="342">
        <v>50.117518093226309</v>
      </c>
      <c r="D65" s="342"/>
      <c r="E65" s="342">
        <v>6.0478660473172789E-5</v>
      </c>
      <c r="F65" s="342">
        <v>6.6671953246021681E-2</v>
      </c>
      <c r="G65" s="342">
        <v>0.27719119278974791</v>
      </c>
      <c r="H65" s="342">
        <v>-0.91822699901422333</v>
      </c>
      <c r="I65" s="342">
        <v>-3.3284016335727359E-3</v>
      </c>
      <c r="J65" s="342">
        <v>-0.27558260808336849</v>
      </c>
      <c r="K65" s="342">
        <v>25032.624707975192</v>
      </c>
      <c r="L65" s="342">
        <v>15169.89080883317</v>
      </c>
      <c r="M65" s="344">
        <v>0</v>
      </c>
      <c r="N65" s="342">
        <v>7.9559739698633987</v>
      </c>
      <c r="O65" s="342">
        <v>21.893330128150961</v>
      </c>
      <c r="P65" s="342">
        <v>19.976111536403323</v>
      </c>
      <c r="Q65" s="342">
        <v>0.29210245880861846</v>
      </c>
      <c r="R65" s="342">
        <v>8.0222124985755041</v>
      </c>
    </row>
    <row r="66" spans="1:18" s="285" customFormat="1">
      <c r="A66" s="272"/>
      <c r="B66" s="348" t="s">
        <v>767</v>
      </c>
      <c r="C66" s="342">
        <v>459.25234887198985</v>
      </c>
      <c r="D66" s="342"/>
      <c r="E66" s="342">
        <v>1.0883432075379805E-2</v>
      </c>
      <c r="F66" s="342">
        <v>19.295451660329533</v>
      </c>
      <c r="G66" s="342">
        <v>8.4377266272356</v>
      </c>
      <c r="H66" s="342">
        <v>-9.879580329531052</v>
      </c>
      <c r="I66" s="342">
        <v>-0.88866917335586526</v>
      </c>
      <c r="J66" s="342">
        <v>-5.7211076355442891</v>
      </c>
      <c r="K66" s="342">
        <v>161600.32815284919</v>
      </c>
      <c r="L66" s="342">
        <v>104443.2400620753</v>
      </c>
      <c r="M66" s="344">
        <v>0</v>
      </c>
      <c r="N66" s="342">
        <v>257.46336879594423</v>
      </c>
      <c r="O66" s="342">
        <v>175.71004056330094</v>
      </c>
      <c r="P66" s="342">
        <v>24.851121143500912</v>
      </c>
      <c r="Q66" s="342">
        <v>1.2278183692437685</v>
      </c>
      <c r="R66" s="342">
        <v>4.2995847526191389</v>
      </c>
    </row>
    <row r="67" spans="1:18" s="285" customFormat="1">
      <c r="A67" s="272"/>
      <c r="B67" s="348" t="s">
        <v>768</v>
      </c>
      <c r="C67" s="342">
        <v>31.282988635403463</v>
      </c>
      <c r="D67" s="342"/>
      <c r="E67" s="342">
        <v>5.2008705044359952E-4</v>
      </c>
      <c r="F67" s="342">
        <v>3.4245833769891565</v>
      </c>
      <c r="G67" s="342">
        <v>1.406766503309393</v>
      </c>
      <c r="H67" s="342">
        <v>-1.2786381720884381</v>
      </c>
      <c r="I67" s="342">
        <v>-0.33520187297563719</v>
      </c>
      <c r="J67" s="342">
        <v>-0.59294472891142092</v>
      </c>
      <c r="K67" s="342">
        <v>18330.600751684557</v>
      </c>
      <c r="L67" s="342">
        <v>12497.287068575703</v>
      </c>
      <c r="M67" s="344">
        <v>0</v>
      </c>
      <c r="N67" s="342">
        <v>29.449312434868329</v>
      </c>
      <c r="O67" s="342">
        <v>0.96138565835797773</v>
      </c>
      <c r="P67" s="342">
        <v>0</v>
      </c>
      <c r="Q67" s="342">
        <v>0.87229054217715818</v>
      </c>
      <c r="R67" s="342">
        <v>2.3159680968273384</v>
      </c>
    </row>
    <row r="68" spans="1:18" s="285" customFormat="1">
      <c r="A68" s="272"/>
      <c r="B68" s="348"/>
      <c r="C68" s="342"/>
      <c r="D68" s="342"/>
      <c r="E68" s="342"/>
      <c r="F68" s="342"/>
      <c r="G68" s="342"/>
      <c r="H68" s="342"/>
      <c r="I68" s="342"/>
      <c r="J68" s="342"/>
      <c r="K68" s="342"/>
      <c r="L68" s="342"/>
      <c r="M68" s="344"/>
      <c r="N68" s="342"/>
      <c r="O68" s="342"/>
      <c r="P68" s="342"/>
      <c r="Q68" s="342"/>
      <c r="R68" s="342"/>
    </row>
    <row r="69" spans="1:18" s="286" customFormat="1" ht="13">
      <c r="A69" s="276"/>
      <c r="B69" s="347" t="s">
        <v>769</v>
      </c>
      <c r="C69" s="342">
        <v>1244.8099960935081</v>
      </c>
      <c r="D69" s="342"/>
      <c r="E69" s="342">
        <v>6.6601504438687895</v>
      </c>
      <c r="F69" s="342">
        <v>309.28358113505135</v>
      </c>
      <c r="G69" s="342">
        <v>22.030600602732012</v>
      </c>
      <c r="H69" s="342">
        <v>-42.482961788480495</v>
      </c>
      <c r="I69" s="342">
        <v>-28.230698783269961</v>
      </c>
      <c r="J69" s="342">
        <v>-8.6036498465004918</v>
      </c>
      <c r="K69" s="342">
        <v>312703.48396016669</v>
      </c>
      <c r="L69" s="342">
        <v>263329.17586731701</v>
      </c>
      <c r="M69" s="344">
        <v>0</v>
      </c>
      <c r="N69" s="342">
        <v>531.54724483875509</v>
      </c>
      <c r="O69" s="342">
        <v>549.81755173074214</v>
      </c>
      <c r="P69" s="342">
        <v>161.07539437825659</v>
      </c>
      <c r="Q69" s="342">
        <v>2.3698051457541189</v>
      </c>
      <c r="R69" s="342">
        <v>5.7654186710700888</v>
      </c>
    </row>
    <row r="70" spans="1:18" s="286" customFormat="1" ht="13">
      <c r="A70" s="276"/>
      <c r="B70" s="347"/>
      <c r="C70" s="342"/>
      <c r="D70" s="342"/>
      <c r="E70" s="342"/>
      <c r="F70" s="342"/>
      <c r="G70" s="342"/>
      <c r="H70" s="342"/>
      <c r="I70" s="342"/>
      <c r="J70" s="342"/>
      <c r="K70" s="342"/>
      <c r="L70" s="342"/>
      <c r="M70" s="344"/>
      <c r="N70" s="342"/>
      <c r="O70" s="342"/>
      <c r="P70" s="342"/>
      <c r="Q70" s="342"/>
      <c r="R70" s="342"/>
    </row>
    <row r="71" spans="1:18" s="285" customFormat="1" ht="13">
      <c r="A71" s="277"/>
      <c r="B71" s="347" t="s">
        <v>770</v>
      </c>
      <c r="C71" s="342">
        <v>3411.0727886973664</v>
      </c>
      <c r="D71" s="342"/>
      <c r="E71" s="342">
        <v>1.6717312716861796</v>
      </c>
      <c r="F71" s="342">
        <v>327.00839854105055</v>
      </c>
      <c r="G71" s="342">
        <v>73.522161836361079</v>
      </c>
      <c r="H71" s="342">
        <v>-62.532796324461344</v>
      </c>
      <c r="I71" s="342">
        <v>-16.930717591888467</v>
      </c>
      <c r="J71" s="342">
        <v>-27.007405331643429</v>
      </c>
      <c r="K71" s="342">
        <v>369610.24474910967</v>
      </c>
      <c r="L71" s="342">
        <v>297339.64504365966</v>
      </c>
      <c r="M71" s="344">
        <v>0</v>
      </c>
      <c r="N71" s="342">
        <v>1567.3033360709758</v>
      </c>
      <c r="O71" s="342">
        <v>1400.6279643712153</v>
      </c>
      <c r="P71" s="342">
        <v>440.04794185044358</v>
      </c>
      <c r="Q71" s="342">
        <v>3.0935464047317276</v>
      </c>
      <c r="R71" s="342">
        <v>5.5026356359577298</v>
      </c>
    </row>
    <row r="72" spans="1:18" s="285" customFormat="1" ht="13">
      <c r="A72" s="277"/>
      <c r="B72" s="347"/>
      <c r="C72" s="342"/>
      <c r="D72" s="342"/>
      <c r="E72" s="342"/>
      <c r="F72" s="342"/>
      <c r="G72" s="342"/>
      <c r="H72" s="342"/>
      <c r="I72" s="342"/>
      <c r="J72" s="342"/>
      <c r="K72" s="342"/>
      <c r="L72" s="342"/>
      <c r="M72" s="344"/>
      <c r="N72" s="342"/>
      <c r="O72" s="342"/>
      <c r="P72" s="342"/>
      <c r="Q72" s="342"/>
      <c r="R72" s="342"/>
    </row>
    <row r="73" spans="1:18" s="286" customFormat="1" ht="26">
      <c r="A73" s="277"/>
      <c r="B73" s="345" t="s">
        <v>771</v>
      </c>
      <c r="C73" s="342">
        <v>6403.9064178923391</v>
      </c>
      <c r="D73" s="342"/>
      <c r="E73" s="342">
        <v>125.52566813804843</v>
      </c>
      <c r="F73" s="342">
        <v>693.51388846735551</v>
      </c>
      <c r="G73" s="342">
        <v>153.32942718584593</v>
      </c>
      <c r="H73" s="342">
        <v>-170.75761475379412</v>
      </c>
      <c r="I73" s="342">
        <v>-50.76014726752458</v>
      </c>
      <c r="J73" s="342">
        <v>-92.187114866454294</v>
      </c>
      <c r="K73" s="349"/>
      <c r="L73" s="349"/>
      <c r="M73" s="350"/>
      <c r="N73" s="342">
        <v>4064.4558570502022</v>
      </c>
      <c r="O73" s="342">
        <v>1538.0479927531333</v>
      </c>
      <c r="P73" s="342">
        <v>619.75632170116876</v>
      </c>
      <c r="Q73" s="342">
        <v>181.64624638783269</v>
      </c>
      <c r="R73" s="342">
        <v>5.2357339906397611</v>
      </c>
    </row>
    <row r="74" spans="1:18" s="286" customFormat="1" ht="13">
      <c r="A74" s="277"/>
      <c r="B74" s="345"/>
      <c r="C74" s="342"/>
      <c r="D74" s="342"/>
      <c r="E74" s="342"/>
      <c r="F74" s="342"/>
      <c r="G74" s="342"/>
      <c r="H74" s="342"/>
      <c r="I74" s="342"/>
      <c r="J74" s="342"/>
      <c r="K74" s="342"/>
      <c r="L74" s="342"/>
      <c r="M74" s="344"/>
      <c r="N74" s="342"/>
      <c r="O74" s="342"/>
      <c r="P74" s="342"/>
      <c r="Q74" s="342"/>
      <c r="R74" s="342"/>
    </row>
    <row r="75" spans="1:18" s="286" customFormat="1" ht="13">
      <c r="A75" s="276"/>
      <c r="B75" s="347" t="s">
        <v>772</v>
      </c>
      <c r="C75" s="342">
        <v>816.71021805661178</v>
      </c>
      <c r="D75" s="342"/>
      <c r="E75" s="342">
        <v>31.002117009504907</v>
      </c>
      <c r="F75" s="342">
        <v>31.395631573017884</v>
      </c>
      <c r="G75" s="342">
        <v>1.5357126911702577</v>
      </c>
      <c r="H75" s="342">
        <v>-7.6461609604281087</v>
      </c>
      <c r="I75" s="342">
        <v>-1.7618130685818898</v>
      </c>
      <c r="J75" s="342">
        <v>-0.90900131249119842</v>
      </c>
      <c r="K75" s="349"/>
      <c r="L75" s="349"/>
      <c r="M75" s="350"/>
      <c r="N75" s="342">
        <v>508.59962835093648</v>
      </c>
      <c r="O75" s="342">
        <v>190.3448179721166</v>
      </c>
      <c r="P75" s="342">
        <v>89.252863836079413</v>
      </c>
      <c r="Q75" s="342">
        <v>28.512907897479227</v>
      </c>
      <c r="R75" s="342">
        <v>5.0547584143502577</v>
      </c>
    </row>
    <row r="76" spans="1:18" s="286" customFormat="1" ht="13">
      <c r="A76" s="276"/>
      <c r="B76" s="347"/>
      <c r="C76" s="342"/>
      <c r="D76" s="342"/>
      <c r="E76" s="342"/>
      <c r="F76" s="342"/>
      <c r="G76" s="342"/>
      <c r="H76" s="342"/>
      <c r="I76" s="342"/>
      <c r="J76" s="342"/>
      <c r="K76" s="342"/>
      <c r="L76" s="342"/>
      <c r="M76" s="344"/>
      <c r="N76" s="342"/>
      <c r="O76" s="342"/>
      <c r="P76" s="342"/>
      <c r="Q76" s="342"/>
      <c r="R76" s="342"/>
    </row>
    <row r="77" spans="1:18" s="286" customFormat="1" ht="13">
      <c r="A77" s="276"/>
      <c r="B77" s="347" t="s">
        <v>773</v>
      </c>
      <c r="C77" s="342">
        <v>4342.3862037422177</v>
      </c>
      <c r="D77" s="342"/>
      <c r="E77" s="342">
        <v>87.863400684674716</v>
      </c>
      <c r="F77" s="342">
        <v>352.83467575928631</v>
      </c>
      <c r="G77" s="342">
        <v>129.76311389194368</v>
      </c>
      <c r="H77" s="342">
        <v>-120.62849200488552</v>
      </c>
      <c r="I77" s="342">
        <v>-20.767635415672725</v>
      </c>
      <c r="J77" s="342">
        <v>-82.674463707462607</v>
      </c>
      <c r="K77" s="349"/>
      <c r="L77" s="349"/>
      <c r="M77" s="350"/>
      <c r="N77" s="342">
        <v>3024.308983860511</v>
      </c>
      <c r="O77" s="342">
        <v>797.8856230502746</v>
      </c>
      <c r="P77" s="342">
        <v>369.42806348683285</v>
      </c>
      <c r="Q77" s="342">
        <v>150.76353334459932</v>
      </c>
      <c r="R77" s="342">
        <v>5.126143092306684</v>
      </c>
    </row>
    <row r="78" spans="1:18" s="285" customFormat="1" ht="13.5" thickBot="1">
      <c r="A78" s="272"/>
      <c r="B78" s="351" t="s">
        <v>774</v>
      </c>
      <c r="C78" s="352">
        <v>29808.625145234968</v>
      </c>
      <c r="D78" s="283"/>
      <c r="E78" s="352">
        <v>263.41045745740564</v>
      </c>
      <c r="F78" s="352">
        <v>3383.5290495826912</v>
      </c>
      <c r="G78" s="352">
        <v>991.8610877068993</v>
      </c>
      <c r="H78" s="352">
        <v>-936.23922734638666</v>
      </c>
      <c r="I78" s="352">
        <v>-240.3990686729604</v>
      </c>
      <c r="J78" s="352">
        <v>-501.23829095714575</v>
      </c>
      <c r="K78" s="352">
        <v>20958448.302532595</v>
      </c>
      <c r="L78" s="352">
        <v>13964598.648714786</v>
      </c>
      <c r="M78" s="353">
        <v>0</v>
      </c>
      <c r="N78" s="352">
        <v>20635.379117357199</v>
      </c>
      <c r="O78" s="352">
        <v>6267.1938570454868</v>
      </c>
      <c r="P78" s="352">
        <v>2606.7623997380647</v>
      </c>
      <c r="Q78" s="352">
        <v>299.28977109421203</v>
      </c>
      <c r="R78" s="352">
        <v>3.8574021619339898</v>
      </c>
    </row>
    <row r="79" spans="1:18" s="285" customFormat="1">
      <c r="A79" s="272"/>
      <c r="C79" s="287"/>
      <c r="D79" s="287"/>
      <c r="E79" s="287"/>
      <c r="F79" s="287"/>
      <c r="G79" s="287"/>
      <c r="H79" s="287"/>
      <c r="I79" s="287"/>
      <c r="J79" s="287"/>
    </row>
    <row r="80" spans="1:18">
      <c r="B80" s="272" t="s">
        <v>1418</v>
      </c>
      <c r="C80" s="273"/>
      <c r="D80" s="273"/>
      <c r="E80" s="273"/>
      <c r="F80" s="273"/>
      <c r="G80" s="273"/>
      <c r="H80" s="273"/>
      <c r="I80" s="273"/>
      <c r="J80" s="273"/>
    </row>
    <row r="81" spans="2:18" ht="22.15" customHeight="1">
      <c r="B81" s="284" t="s">
        <v>775</v>
      </c>
      <c r="C81" s="274"/>
      <c r="D81" s="274"/>
      <c r="E81" s="274"/>
      <c r="F81" s="274"/>
      <c r="G81" s="274"/>
      <c r="H81" s="274"/>
      <c r="I81" s="274"/>
      <c r="J81" s="274"/>
    </row>
    <row r="82" spans="2:18" ht="24" customHeight="1">
      <c r="B82" s="272" t="s">
        <v>1108</v>
      </c>
    </row>
    <row r="84" spans="2:18" ht="56.5" customHeight="1">
      <c r="B84" s="659" t="s">
        <v>1109</v>
      </c>
      <c r="C84" s="659"/>
      <c r="D84" s="659"/>
      <c r="E84" s="659"/>
      <c r="F84" s="659"/>
      <c r="G84" s="659"/>
      <c r="H84" s="659"/>
      <c r="I84" s="659"/>
      <c r="J84" s="659"/>
      <c r="K84" s="659"/>
      <c r="L84" s="659"/>
      <c r="M84" s="659"/>
      <c r="N84" s="659"/>
      <c r="O84" s="659"/>
      <c r="P84" s="659"/>
      <c r="Q84" s="659"/>
      <c r="R84" s="659"/>
    </row>
  </sheetData>
  <sheetProtection algorithmName="SHA-512" hashValue="VI0ya75kdaqe862CCNaUURBa90vDfioiTdIcxIkPfUuuiHVO3DpQeFW8+X/yKMiZu4fSefEEgxVaZBDuPxJylQ==" saltValue="9gD7syzG9MLWJzD2JavmbQ==" spinCount="100000" sheet="1" objects="1" scenarios="1"/>
  <mergeCells count="12">
    <mergeCell ref="B84:R84"/>
    <mergeCell ref="B6:D6"/>
    <mergeCell ref="B7:B8"/>
    <mergeCell ref="C8:G8"/>
    <mergeCell ref="H8:J8"/>
    <mergeCell ref="K8:L8"/>
    <mergeCell ref="M8:M9"/>
    <mergeCell ref="N8:N9"/>
    <mergeCell ref="O8:O9"/>
    <mergeCell ref="P8:P9"/>
    <mergeCell ref="Q8:Q9"/>
    <mergeCell ref="R8:R9"/>
  </mergeCells>
  <hyperlinks>
    <hyperlink ref="B2" location="CONTENTS!A1" display="Back to contents page" xr:uid="{274BCCE0-E808-4692-9DD2-10C33D94FC7E}"/>
  </hyperlinks>
  <pageMargins left="0.7" right="0.7" top="0.75" bottom="0.75" header="0.3" footer="0.3"/>
  <pageSetup paperSize="9" orientation="portrait" r:id="rId1"/>
  <headerFooter>
    <oddHeader>&amp;L&amp;"Calibri"&amp;12&amp;K000000EBA Regular Use&amp;1#</oddHead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E97A1-0FFE-461E-801C-4CD73780250D}">
  <dimension ref="B1:W23"/>
  <sheetViews>
    <sheetView showGridLines="0" zoomScale="85" zoomScaleNormal="85" workbookViewId="0"/>
  </sheetViews>
  <sheetFormatPr defaultColWidth="8.81640625" defaultRowHeight="12.5"/>
  <cols>
    <col min="1" max="1" width="8.81640625" style="277"/>
    <col min="2" max="2" width="84.26953125" style="277" bestFit="1" customWidth="1"/>
    <col min="3" max="3" width="11.54296875" style="277" bestFit="1" customWidth="1"/>
    <col min="4" max="4" width="9" style="277" bestFit="1" customWidth="1"/>
    <col min="5" max="5" width="9.54296875" style="277" customWidth="1"/>
    <col min="6" max="6" width="10.54296875" style="277" bestFit="1" customWidth="1"/>
    <col min="7" max="7" width="11.54296875" style="277" bestFit="1" customWidth="1"/>
    <col min="8" max="8" width="10.26953125" style="277" customWidth="1"/>
    <col min="9" max="9" width="11.54296875" style="277" bestFit="1" customWidth="1"/>
    <col min="10" max="10" width="9.1796875" style="277" bestFit="1" customWidth="1"/>
    <col min="11" max="12" width="10.26953125" style="277" bestFit="1" customWidth="1"/>
    <col min="13" max="13" width="9.1796875" style="277" bestFit="1" customWidth="1"/>
    <col min="14" max="14" width="10.26953125" style="277" bestFit="1" customWidth="1"/>
    <col min="15" max="15" width="9.1796875" style="277" bestFit="1" customWidth="1"/>
    <col min="16" max="16" width="10.26953125" style="277" bestFit="1" customWidth="1"/>
    <col min="17" max="17" width="11.453125" style="277" bestFit="1" customWidth="1"/>
    <col min="18" max="18" width="27.54296875" style="277" bestFit="1" customWidth="1"/>
    <col min="19" max="16384" width="8.81640625" style="277"/>
  </cols>
  <sheetData>
    <row r="1" spans="2:23" s="272" customFormat="1">
      <c r="C1" s="273"/>
      <c r="D1" s="273"/>
    </row>
    <row r="2" spans="2:23" s="272" customFormat="1">
      <c r="B2" s="334" t="s">
        <v>0</v>
      </c>
      <c r="C2" s="273"/>
      <c r="D2" s="273"/>
    </row>
    <row r="3" spans="2:23" s="272" customFormat="1">
      <c r="C3" s="273"/>
      <c r="D3" s="273"/>
    </row>
    <row r="4" spans="2:23" s="272" customFormat="1" ht="13">
      <c r="B4" s="335" t="s">
        <v>933</v>
      </c>
      <c r="C4" s="274"/>
      <c r="D4" s="273"/>
      <c r="E4" s="273"/>
      <c r="F4" s="273"/>
      <c r="G4" s="273"/>
      <c r="H4" s="273"/>
      <c r="I4" s="273"/>
      <c r="J4" s="273"/>
      <c r="K4" s="273"/>
      <c r="L4" s="273"/>
      <c r="M4" s="273"/>
      <c r="N4" s="273"/>
      <c r="O4" s="273"/>
      <c r="P4" s="273"/>
      <c r="Q4" s="273"/>
      <c r="R4" s="273"/>
      <c r="S4" s="273"/>
      <c r="T4" s="273"/>
      <c r="U4" s="273"/>
      <c r="V4" s="273"/>
      <c r="W4" s="273"/>
    </row>
    <row r="5" spans="2:23" s="272" customFormat="1" ht="13">
      <c r="B5" s="335"/>
      <c r="C5" s="274"/>
      <c r="D5" s="273"/>
      <c r="E5" s="273"/>
      <c r="F5" s="273"/>
      <c r="G5" s="273"/>
      <c r="H5" s="273"/>
      <c r="I5" s="273"/>
      <c r="J5" s="273"/>
      <c r="K5" s="273"/>
      <c r="L5" s="273"/>
      <c r="M5" s="273"/>
      <c r="N5" s="273"/>
      <c r="O5" s="273"/>
      <c r="P5" s="273"/>
      <c r="Q5" s="273"/>
      <c r="R5" s="273"/>
      <c r="S5" s="273"/>
      <c r="T5" s="273"/>
      <c r="U5" s="273"/>
      <c r="V5" s="273"/>
      <c r="W5" s="273"/>
    </row>
    <row r="6" spans="2:23" s="272" customFormat="1" ht="13.5" thickBot="1">
      <c r="B6" s="660" t="str">
        <f>+[12]Contents!B3</f>
        <v>30.06.2026</v>
      </c>
      <c r="C6" s="660"/>
      <c r="D6" s="660"/>
      <c r="E6" s="273"/>
      <c r="F6" s="273"/>
      <c r="G6" s="273"/>
      <c r="H6" s="273"/>
      <c r="I6" s="273"/>
      <c r="J6" s="273"/>
      <c r="K6" s="273"/>
      <c r="L6" s="273"/>
      <c r="M6" s="273"/>
      <c r="N6" s="273"/>
      <c r="O6" s="273"/>
      <c r="P6" s="273"/>
      <c r="Q6" s="273"/>
      <c r="R6" s="273"/>
      <c r="S6" s="273"/>
      <c r="T6" s="273"/>
      <c r="U6" s="273"/>
      <c r="V6" s="273"/>
      <c r="W6" s="273"/>
    </row>
    <row r="7" spans="2:23" s="272" customFormat="1" ht="24" customHeight="1" thickBot="1">
      <c r="B7" s="661" t="s">
        <v>776</v>
      </c>
      <c r="C7" s="354" t="s">
        <v>962</v>
      </c>
      <c r="D7" s="354" t="s">
        <v>963</v>
      </c>
      <c r="E7" s="354" t="s">
        <v>964</v>
      </c>
      <c r="F7" s="354" t="s">
        <v>965</v>
      </c>
      <c r="G7" s="354" t="s">
        <v>966</v>
      </c>
      <c r="H7" s="354" t="s">
        <v>967</v>
      </c>
      <c r="I7" s="354" t="s">
        <v>5</v>
      </c>
      <c r="J7" s="354" t="s">
        <v>2</v>
      </c>
      <c r="K7" s="354" t="s">
        <v>4</v>
      </c>
      <c r="L7" s="354" t="s">
        <v>968</v>
      </c>
      <c r="M7" s="354" t="s">
        <v>969</v>
      </c>
      <c r="N7" s="354" t="s">
        <v>970</v>
      </c>
      <c r="O7" s="354" t="s">
        <v>971</v>
      </c>
      <c r="P7" s="354" t="s">
        <v>972</v>
      </c>
      <c r="Q7" s="354" t="s">
        <v>973</v>
      </c>
      <c r="R7" s="354" t="s">
        <v>974</v>
      </c>
      <c r="S7" s="273"/>
      <c r="T7" s="273"/>
      <c r="U7" s="273"/>
      <c r="V7" s="273"/>
      <c r="W7" s="273"/>
    </row>
    <row r="8" spans="2:23" s="272" customFormat="1" ht="24" customHeight="1">
      <c r="B8" s="662"/>
      <c r="C8" s="663" t="s">
        <v>777</v>
      </c>
      <c r="D8" s="663"/>
      <c r="E8" s="663"/>
      <c r="F8" s="663"/>
      <c r="G8" s="663"/>
      <c r="H8" s="663"/>
      <c r="I8" s="663"/>
      <c r="J8" s="663"/>
      <c r="K8" s="663"/>
      <c r="L8" s="663"/>
      <c r="M8" s="663"/>
      <c r="N8" s="663"/>
      <c r="O8" s="663"/>
      <c r="P8" s="663"/>
      <c r="Q8" s="663"/>
      <c r="R8" s="663"/>
      <c r="S8" s="275"/>
    </row>
    <row r="9" spans="2:23" s="272" customFormat="1" ht="43.75" customHeight="1">
      <c r="B9" s="338"/>
      <c r="C9" s="355"/>
      <c r="D9" s="665" t="s">
        <v>778</v>
      </c>
      <c r="E9" s="665"/>
      <c r="F9" s="665"/>
      <c r="G9" s="665"/>
      <c r="H9" s="665"/>
      <c r="I9" s="665"/>
      <c r="J9" s="665" t="s">
        <v>779</v>
      </c>
      <c r="K9" s="665"/>
      <c r="L9" s="665"/>
      <c r="M9" s="665"/>
      <c r="N9" s="665"/>
      <c r="O9" s="665"/>
      <c r="P9" s="665"/>
      <c r="Q9" s="665" t="s">
        <v>780</v>
      </c>
      <c r="R9" s="665"/>
      <c r="S9" s="275"/>
    </row>
    <row r="10" spans="2:23" s="272" customFormat="1" ht="52.5" thickBot="1">
      <c r="B10" s="339"/>
      <c r="C10" s="340"/>
      <c r="D10" s="340" t="s">
        <v>781</v>
      </c>
      <c r="E10" s="340" t="s">
        <v>782</v>
      </c>
      <c r="F10" s="340" t="s">
        <v>783</v>
      </c>
      <c r="G10" s="340" t="s">
        <v>784</v>
      </c>
      <c r="H10" s="340" t="s">
        <v>785</v>
      </c>
      <c r="I10" s="340" t="s">
        <v>786</v>
      </c>
      <c r="J10" s="340" t="s">
        <v>700</v>
      </c>
      <c r="K10" s="340" t="s">
        <v>701</v>
      </c>
      <c r="L10" s="340" t="s">
        <v>702</v>
      </c>
      <c r="M10" s="340" t="s">
        <v>703</v>
      </c>
      <c r="N10" s="340" t="s">
        <v>787</v>
      </c>
      <c r="O10" s="340" t="s">
        <v>788</v>
      </c>
      <c r="P10" s="340" t="s">
        <v>789</v>
      </c>
      <c r="Q10" s="339"/>
      <c r="R10" s="356" t="s">
        <v>790</v>
      </c>
      <c r="S10" s="275"/>
    </row>
    <row r="11" spans="2:23" s="272" customFormat="1" ht="13">
      <c r="B11" s="357" t="s">
        <v>791</v>
      </c>
      <c r="C11" s="358">
        <v>25623.585039416983</v>
      </c>
      <c r="D11" s="359">
        <v>3780.1904997211659</v>
      </c>
      <c r="E11" s="359">
        <v>5729.3411266300518</v>
      </c>
      <c r="F11" s="359">
        <v>3407.2745809463454</v>
      </c>
      <c r="G11" s="359">
        <v>3382.3635049232503</v>
      </c>
      <c r="H11" s="359">
        <v>2831.5515400619629</v>
      </c>
      <c r="I11" s="359">
        <v>6226.4020968145333</v>
      </c>
      <c r="J11" s="358">
        <v>1242.2589904999297</v>
      </c>
      <c r="K11" s="358">
        <v>4624.1716973890998</v>
      </c>
      <c r="L11" s="358">
        <v>2725.0783057879171</v>
      </c>
      <c r="M11" s="358">
        <v>2391.9894465680891</v>
      </c>
      <c r="N11" s="358">
        <v>2266.722120214054</v>
      </c>
      <c r="O11" s="358">
        <v>1070.7933559329672</v>
      </c>
      <c r="P11" s="358">
        <v>3376.9864393522039</v>
      </c>
      <c r="Q11" s="358">
        <v>7925.5846836727214</v>
      </c>
      <c r="R11" s="360">
        <v>0.96637955419634802</v>
      </c>
      <c r="S11" s="275"/>
    </row>
    <row r="12" spans="2:23" s="272" customFormat="1">
      <c r="B12" s="361" t="s">
        <v>792</v>
      </c>
      <c r="C12" s="358">
        <v>9002.495278721306</v>
      </c>
      <c r="D12" s="359">
        <v>1292.5194700042248</v>
      </c>
      <c r="E12" s="359">
        <v>1103.3543292606676</v>
      </c>
      <c r="F12" s="359">
        <v>546.68612985494997</v>
      </c>
      <c r="G12" s="359">
        <v>238.98392076045627</v>
      </c>
      <c r="H12" s="359">
        <v>106.77670850021124</v>
      </c>
      <c r="I12" s="359">
        <v>5452.9749282157436</v>
      </c>
      <c r="J12" s="358">
        <v>248.07927055625967</v>
      </c>
      <c r="K12" s="358">
        <v>1163.1148194254329</v>
      </c>
      <c r="L12" s="358">
        <v>852.95161202084205</v>
      </c>
      <c r="M12" s="358">
        <v>425.07346760174619</v>
      </c>
      <c r="N12" s="358">
        <v>520.37989896352622</v>
      </c>
      <c r="O12" s="358">
        <v>98.751893643148861</v>
      </c>
      <c r="P12" s="358">
        <v>1222.3864712998168</v>
      </c>
      <c r="Q12" s="358">
        <v>4471.7578452105336</v>
      </c>
      <c r="R12" s="360">
        <v>0.94158901238249959</v>
      </c>
      <c r="S12" s="275"/>
    </row>
    <row r="13" spans="2:23" s="272" customFormat="1">
      <c r="B13" s="361" t="s">
        <v>793</v>
      </c>
      <c r="C13" s="358">
        <v>16615.827862501053</v>
      </c>
      <c r="D13" s="359">
        <v>2487.6710297169416</v>
      </c>
      <c r="E13" s="359">
        <v>4625.9867973693845</v>
      </c>
      <c r="F13" s="359">
        <v>2860.5884510913952</v>
      </c>
      <c r="G13" s="359">
        <v>3143.3795841627934</v>
      </c>
      <c r="H13" s="359">
        <v>2724.7748315617519</v>
      </c>
      <c r="I13" s="359">
        <v>773.42716859878885</v>
      </c>
      <c r="J13" s="358">
        <v>994.17971994366997</v>
      </c>
      <c r="K13" s="358">
        <v>3461.0568779636669</v>
      </c>
      <c r="L13" s="358">
        <v>1872.126693767075</v>
      </c>
      <c r="M13" s="358">
        <v>1966.9159789663427</v>
      </c>
      <c r="N13" s="358">
        <v>1746.3422212505282</v>
      </c>
      <c r="O13" s="358">
        <v>972.04146228981824</v>
      </c>
      <c r="P13" s="358">
        <v>2154.5999680523869</v>
      </c>
      <c r="Q13" s="358">
        <v>3448.5649402675676</v>
      </c>
      <c r="R13" s="360">
        <v>1</v>
      </c>
      <c r="S13" s="275"/>
    </row>
    <row r="14" spans="2:23" s="272" customFormat="1">
      <c r="B14" s="361" t="s">
        <v>794</v>
      </c>
      <c r="C14" s="359">
        <v>5.2618981946204757</v>
      </c>
      <c r="D14" s="359">
        <v>0</v>
      </c>
      <c r="E14" s="359">
        <v>0</v>
      </c>
      <c r="F14" s="359">
        <v>0</v>
      </c>
      <c r="G14" s="359">
        <v>0</v>
      </c>
      <c r="H14" s="359">
        <v>0</v>
      </c>
      <c r="I14" s="359">
        <v>0</v>
      </c>
      <c r="J14" s="359">
        <v>0</v>
      </c>
      <c r="K14" s="359">
        <v>0</v>
      </c>
      <c r="L14" s="359">
        <v>0</v>
      </c>
      <c r="M14" s="359">
        <v>0</v>
      </c>
      <c r="N14" s="359">
        <v>0</v>
      </c>
      <c r="O14" s="359">
        <v>0</v>
      </c>
      <c r="P14" s="359">
        <v>0</v>
      </c>
      <c r="Q14" s="359">
        <v>5.2618981946204757</v>
      </c>
      <c r="R14" s="360">
        <v>0</v>
      </c>
      <c r="S14" s="275"/>
    </row>
    <row r="15" spans="2:23" s="272" customFormat="1">
      <c r="B15" s="361" t="s">
        <v>795</v>
      </c>
      <c r="C15" s="359">
        <v>8502.3738938205879</v>
      </c>
      <c r="D15" s="359">
        <v>0</v>
      </c>
      <c r="E15" s="359">
        <v>182.80445183213629</v>
      </c>
      <c r="F15" s="359">
        <v>0</v>
      </c>
      <c r="G15" s="359">
        <v>1667.7962428503026</v>
      </c>
      <c r="H15" s="359">
        <v>1884.6164831995493</v>
      </c>
      <c r="I15" s="359">
        <v>4767.1567159385995</v>
      </c>
      <c r="J15" s="362"/>
      <c r="K15" s="362"/>
      <c r="L15" s="362"/>
      <c r="M15" s="362"/>
      <c r="N15" s="362"/>
      <c r="O15" s="362"/>
      <c r="P15" s="362"/>
      <c r="Q15" s="359">
        <v>7659.1229933530485</v>
      </c>
      <c r="R15" s="360">
        <v>1</v>
      </c>
      <c r="S15" s="275"/>
    </row>
    <row r="16" spans="2:23" s="285" customFormat="1">
      <c r="B16" s="288"/>
      <c r="C16" s="363"/>
      <c r="D16" s="363"/>
      <c r="E16" s="363"/>
      <c r="F16" s="363"/>
      <c r="G16" s="363"/>
      <c r="H16" s="363"/>
      <c r="I16" s="363"/>
      <c r="J16" s="363"/>
      <c r="K16" s="363"/>
      <c r="L16" s="363"/>
      <c r="M16" s="363"/>
      <c r="N16" s="363"/>
      <c r="O16" s="363"/>
      <c r="P16" s="363"/>
      <c r="Q16" s="363"/>
      <c r="R16" s="289"/>
      <c r="S16" s="289"/>
    </row>
    <row r="17" spans="2:19" s="272" customFormat="1" ht="13">
      <c r="B17" s="357" t="s">
        <v>796</v>
      </c>
      <c r="C17" s="358">
        <v>7289.1655808618498</v>
      </c>
      <c r="D17" s="359">
        <v>296.13650849457827</v>
      </c>
      <c r="E17" s="359">
        <v>89.035320791437826</v>
      </c>
      <c r="F17" s="359">
        <v>147.58694417969298</v>
      </c>
      <c r="G17" s="359">
        <v>227.84661723700887</v>
      </c>
      <c r="H17" s="359">
        <v>0</v>
      </c>
      <c r="I17" s="359">
        <v>593.5255398788903</v>
      </c>
      <c r="J17" s="358">
        <v>19.006512136318829</v>
      </c>
      <c r="K17" s="358">
        <v>483.79487772989722</v>
      </c>
      <c r="L17" s="358">
        <v>408.35353581749047</v>
      </c>
      <c r="M17" s="358">
        <v>234.13880336572313</v>
      </c>
      <c r="N17" s="358">
        <v>74.017128139698627</v>
      </c>
      <c r="O17" s="358">
        <v>85.825678352344738</v>
      </c>
      <c r="P17" s="358">
        <v>48.994395040135188</v>
      </c>
      <c r="Q17" s="358">
        <v>5935.0346502802422</v>
      </c>
      <c r="R17" s="360">
        <v>0</v>
      </c>
    </row>
    <row r="18" spans="2:19">
      <c r="B18" s="361" t="s">
        <v>792</v>
      </c>
      <c r="C18" s="358">
        <v>3471.866765771018</v>
      </c>
      <c r="D18" s="359">
        <v>194.77945885368257</v>
      </c>
      <c r="E18" s="359">
        <v>54.333226052668635</v>
      </c>
      <c r="F18" s="359">
        <v>0.1058254752851711</v>
      </c>
      <c r="G18" s="359">
        <v>3.9924303731868753</v>
      </c>
      <c r="H18" s="359">
        <v>0</v>
      </c>
      <c r="I18" s="359">
        <v>384.94188813969862</v>
      </c>
      <c r="J18" s="358">
        <v>18.847218096042813</v>
      </c>
      <c r="K18" s="358">
        <v>398.68534971694123</v>
      </c>
      <c r="L18" s="358">
        <v>209.96765949021264</v>
      </c>
      <c r="M18" s="358">
        <v>10.194793209407125</v>
      </c>
      <c r="N18" s="358">
        <v>0</v>
      </c>
      <c r="O18" s="358">
        <v>0</v>
      </c>
      <c r="P18" s="358">
        <v>0.45780838191803969</v>
      </c>
      <c r="Q18" s="358">
        <v>2833.7139368764965</v>
      </c>
      <c r="R18" s="360">
        <v>0</v>
      </c>
    </row>
    <row r="19" spans="2:19">
      <c r="B19" s="361" t="s">
        <v>793</v>
      </c>
      <c r="C19" s="358">
        <v>3789.0122519138149</v>
      </c>
      <c r="D19" s="359">
        <v>101.35704964089565</v>
      </c>
      <c r="E19" s="359">
        <v>34.70209473876919</v>
      </c>
      <c r="F19" s="359">
        <v>147.48111870440781</v>
      </c>
      <c r="G19" s="359">
        <v>223.85418686382198</v>
      </c>
      <c r="H19" s="359">
        <v>0</v>
      </c>
      <c r="I19" s="359">
        <v>208.58365173919165</v>
      </c>
      <c r="J19" s="358">
        <v>0.15929404027601746</v>
      </c>
      <c r="K19" s="358">
        <v>85.10952801295592</v>
      </c>
      <c r="L19" s="358">
        <v>198.38587632727783</v>
      </c>
      <c r="M19" s="358">
        <v>223.94401015631601</v>
      </c>
      <c r="N19" s="358">
        <v>74.017128139698627</v>
      </c>
      <c r="O19" s="358">
        <v>85.825678352344738</v>
      </c>
      <c r="P19" s="358">
        <v>48.536586658217153</v>
      </c>
      <c r="Q19" s="358">
        <v>3073.0341502267283</v>
      </c>
      <c r="R19" s="360">
        <v>0</v>
      </c>
    </row>
    <row r="20" spans="2:19" s="272" customFormat="1">
      <c r="B20" s="361" t="s">
        <v>794</v>
      </c>
      <c r="C20" s="359">
        <v>28.286563177017321</v>
      </c>
      <c r="D20" s="359">
        <v>0</v>
      </c>
      <c r="E20" s="359">
        <v>0</v>
      </c>
      <c r="F20" s="359">
        <v>0</v>
      </c>
      <c r="G20" s="359">
        <v>0</v>
      </c>
      <c r="H20" s="359">
        <v>0</v>
      </c>
      <c r="I20" s="359">
        <v>0</v>
      </c>
      <c r="J20" s="359">
        <v>0</v>
      </c>
      <c r="K20" s="359">
        <v>0</v>
      </c>
      <c r="L20" s="359">
        <v>0</v>
      </c>
      <c r="M20" s="359">
        <v>0</v>
      </c>
      <c r="N20" s="359">
        <v>0</v>
      </c>
      <c r="O20" s="359">
        <v>0</v>
      </c>
      <c r="P20" s="359">
        <v>0</v>
      </c>
      <c r="Q20" s="359">
        <v>28.286563177017321</v>
      </c>
      <c r="R20" s="360">
        <v>0</v>
      </c>
      <c r="S20" s="275"/>
    </row>
    <row r="21" spans="2:19" s="272" customFormat="1" ht="13" thickBot="1">
      <c r="B21" s="364" t="s">
        <v>795</v>
      </c>
      <c r="C21" s="365">
        <v>700.25026036896202</v>
      </c>
      <c r="D21" s="365">
        <v>0</v>
      </c>
      <c r="E21" s="365">
        <v>23.43317819743698</v>
      </c>
      <c r="F21" s="365">
        <v>147.4895130150683</v>
      </c>
      <c r="G21" s="365">
        <v>227.84661723700887</v>
      </c>
      <c r="H21" s="365">
        <v>0</v>
      </c>
      <c r="I21" s="365">
        <v>301.48095191944793</v>
      </c>
      <c r="J21" s="366"/>
      <c r="K21" s="366"/>
      <c r="L21" s="366"/>
      <c r="M21" s="366"/>
      <c r="N21" s="366"/>
      <c r="O21" s="366"/>
      <c r="P21" s="366"/>
      <c r="Q21" s="365">
        <v>0</v>
      </c>
      <c r="R21" s="292">
        <v>0</v>
      </c>
      <c r="S21" s="275"/>
    </row>
    <row r="23" spans="2:19">
      <c r="B23" s="272" t="s">
        <v>1418</v>
      </c>
    </row>
  </sheetData>
  <sheetProtection algorithmName="SHA-512" hashValue="EVbpS6SaU0l4QToKnD690mZ8ycxqZBjJRXLaj4OlQZly5bY9co1/pLX35MiDpz7gXCZ7kDLfcjSRyEecNfG91w==" saltValue="VAf62Oz+OmziW4nuU3b18A==" spinCount="100000" sheet="1" objects="1" scenarios="1"/>
  <mergeCells count="6">
    <mergeCell ref="B6:D6"/>
    <mergeCell ref="B7:B8"/>
    <mergeCell ref="C8:R8"/>
    <mergeCell ref="D9:I9"/>
    <mergeCell ref="J9:P9"/>
    <mergeCell ref="Q9:R9"/>
  </mergeCells>
  <hyperlinks>
    <hyperlink ref="B2" location="CONTENTS!A1" display="Back to contents page" xr:uid="{5B6B8FB8-45FB-43BE-97EC-912C93498CCD}"/>
  </hyperlinks>
  <pageMargins left="0.7" right="0.7" top="0.75" bottom="0.75" header="0.3" footer="0.3"/>
  <pageSetup orientation="portrait" r:id="rId1"/>
  <headerFooter>
    <oddHeader>&amp;L&amp;"Calibri"&amp;12&amp;K000000EBA Regular Use&amp;1#</oddHead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051AD6-11E5-492B-81A6-C1ECE873AE37}">
  <dimension ref="A2:H119"/>
  <sheetViews>
    <sheetView showGridLines="0" zoomScale="85" zoomScaleNormal="85" workbookViewId="0"/>
  </sheetViews>
  <sheetFormatPr defaultColWidth="22.453125" defaultRowHeight="12.5"/>
  <cols>
    <col min="1" max="1" width="9.81640625" style="277" customWidth="1"/>
    <col min="2" max="2" width="41.81640625" style="277" customWidth="1"/>
    <col min="3" max="3" width="24.54296875" style="277" bestFit="1" customWidth="1"/>
    <col min="4" max="4" width="29.453125" style="277" customWidth="1"/>
    <col min="5" max="5" width="59.81640625" style="277" customWidth="1"/>
    <col min="6" max="6" width="22.453125" style="277"/>
    <col min="7" max="7" width="32.453125" style="277" customWidth="1"/>
    <col min="8" max="9" width="26.453125" style="277" customWidth="1"/>
    <col min="10" max="16384" width="22.453125" style="277"/>
  </cols>
  <sheetData>
    <row r="2" spans="1:8">
      <c r="B2" s="334" t="s">
        <v>0</v>
      </c>
    </row>
    <row r="4" spans="1:8" ht="13">
      <c r="B4" s="367" t="s">
        <v>934</v>
      </c>
      <c r="C4" s="368"/>
    </row>
    <row r="5" spans="1:8" ht="13">
      <c r="B5" s="367"/>
      <c r="C5" s="368"/>
    </row>
    <row r="6" spans="1:8" ht="13.5" thickBot="1">
      <c r="B6" s="660" t="str">
        <f>+[12]Contents!B3</f>
        <v>30.06.2026</v>
      </c>
      <c r="C6" s="660"/>
      <c r="D6" s="660"/>
    </row>
    <row r="7" spans="1:8" ht="13.5" thickBot="1">
      <c r="B7" s="369" t="s">
        <v>962</v>
      </c>
      <c r="C7" s="369" t="s">
        <v>963</v>
      </c>
      <c r="D7" s="369" t="s">
        <v>964</v>
      </c>
      <c r="E7" s="369" t="s">
        <v>965</v>
      </c>
      <c r="F7" s="369" t="s">
        <v>966</v>
      </c>
      <c r="G7" s="369" t="s">
        <v>967</v>
      </c>
      <c r="H7" s="369" t="s">
        <v>5</v>
      </c>
    </row>
    <row r="8" spans="1:8" ht="26.5" thickBot="1">
      <c r="B8" s="370" t="s">
        <v>797</v>
      </c>
      <c r="C8" s="370" t="s">
        <v>798</v>
      </c>
      <c r="D8" s="370" t="s">
        <v>799</v>
      </c>
      <c r="E8" s="370" t="s">
        <v>800</v>
      </c>
      <c r="F8" s="370" t="s">
        <v>801</v>
      </c>
      <c r="G8" s="370" t="s">
        <v>802</v>
      </c>
      <c r="H8" s="370" t="s">
        <v>803</v>
      </c>
    </row>
    <row r="9" spans="1:8" s="278" customFormat="1" ht="13" thickBot="1">
      <c r="B9" s="371" t="s">
        <v>804</v>
      </c>
      <c r="C9" s="372" t="s">
        <v>1110</v>
      </c>
      <c r="D9" s="373">
        <v>1609.4642692069797</v>
      </c>
      <c r="E9" s="374" t="s">
        <v>1111</v>
      </c>
      <c r="F9" s="375">
        <v>2025</v>
      </c>
      <c r="G9" s="376">
        <v>6.4199649215375798E-2</v>
      </c>
      <c r="H9" s="375"/>
    </row>
    <row r="10" spans="1:8" s="278" customFormat="1" ht="13.5" thickBot="1">
      <c r="A10" s="277"/>
      <c r="B10" s="377" t="s">
        <v>807</v>
      </c>
      <c r="C10" s="372" t="s">
        <v>1112</v>
      </c>
      <c r="D10" s="373">
        <v>11.213385388040001</v>
      </c>
      <c r="E10" s="374" t="s">
        <v>1113</v>
      </c>
      <c r="F10" s="375">
        <v>2025</v>
      </c>
      <c r="G10" s="376">
        <v>-7.5864481608437895E-2</v>
      </c>
      <c r="H10" s="378"/>
    </row>
    <row r="11" spans="1:8" s="278" customFormat="1">
      <c r="A11" s="277"/>
      <c r="B11" s="671" t="s">
        <v>808</v>
      </c>
      <c r="C11" s="379" t="s">
        <v>1114</v>
      </c>
      <c r="D11" s="380">
        <v>83.880423959209992</v>
      </c>
      <c r="E11" s="381" t="s">
        <v>1115</v>
      </c>
      <c r="F11" s="382">
        <v>2025</v>
      </c>
      <c r="G11" s="383">
        <v>-0.47502962979810898</v>
      </c>
      <c r="H11" s="382"/>
    </row>
    <row r="12" spans="1:8" s="278" customFormat="1" ht="13" thickBot="1">
      <c r="A12" s="277"/>
      <c r="B12" s="672"/>
      <c r="C12" s="384" t="s">
        <v>1116</v>
      </c>
      <c r="D12" s="385">
        <v>23.843374617279999</v>
      </c>
      <c r="E12" s="386" t="s">
        <v>1117</v>
      </c>
      <c r="F12" s="387">
        <v>2025</v>
      </c>
      <c r="G12" s="388">
        <v>-0.44739464198218998</v>
      </c>
      <c r="H12" s="387"/>
    </row>
    <row r="13" spans="1:8" s="278" customFormat="1" ht="25.5" thickBot="1">
      <c r="A13" s="277"/>
      <c r="B13" s="389" t="s">
        <v>809</v>
      </c>
      <c r="C13" s="390"/>
      <c r="D13" s="391"/>
      <c r="E13" s="391"/>
      <c r="F13" s="391"/>
      <c r="G13" s="391"/>
      <c r="H13" s="391"/>
    </row>
    <row r="14" spans="1:8" s="278" customFormat="1" ht="13">
      <c r="A14" s="277"/>
      <c r="B14" s="293"/>
      <c r="C14" s="294"/>
      <c r="D14" s="295"/>
      <c r="E14" s="295"/>
      <c r="F14" s="295"/>
      <c r="G14" s="295"/>
      <c r="H14" s="295"/>
    </row>
    <row r="15" spans="1:8" s="278" customFormat="1" ht="13">
      <c r="A15" s="277"/>
      <c r="B15" s="272" t="s">
        <v>1418</v>
      </c>
      <c r="C15" s="294"/>
      <c r="D15" s="295"/>
      <c r="E15" s="295"/>
      <c r="F15" s="295"/>
      <c r="G15" s="295"/>
      <c r="H15" s="295"/>
    </row>
    <row r="16" spans="1:8" s="278" customFormat="1" ht="13">
      <c r="A16" s="277"/>
      <c r="B16" s="293"/>
      <c r="C16" s="294"/>
      <c r="D16" s="295"/>
      <c r="E16" s="295"/>
      <c r="F16" s="295"/>
      <c r="G16" s="295"/>
      <c r="H16" s="295"/>
    </row>
    <row r="17" spans="1:8" s="278" customFormat="1" ht="42.65" customHeight="1">
      <c r="A17" s="277"/>
      <c r="B17" s="673" t="s">
        <v>1118</v>
      </c>
      <c r="C17" s="673"/>
      <c r="D17" s="673"/>
      <c r="E17" s="673"/>
      <c r="F17" s="673"/>
      <c r="G17" s="673"/>
      <c r="H17" s="673"/>
    </row>
    <row r="18" spans="1:8" s="278" customFormat="1" ht="42.65" customHeight="1">
      <c r="A18" s="277"/>
      <c r="B18" s="673" t="s">
        <v>1119</v>
      </c>
      <c r="C18" s="673"/>
      <c r="D18" s="673"/>
      <c r="E18" s="673"/>
      <c r="F18" s="673"/>
      <c r="G18" s="673"/>
      <c r="H18" s="673"/>
    </row>
    <row r="19" spans="1:8" s="278" customFormat="1" ht="42.65" customHeight="1">
      <c r="A19" s="277"/>
      <c r="B19" s="673" t="s">
        <v>1120</v>
      </c>
      <c r="C19" s="673"/>
      <c r="D19" s="673"/>
      <c r="E19" s="673"/>
      <c r="F19" s="673"/>
      <c r="G19" s="673"/>
      <c r="H19" s="673"/>
    </row>
    <row r="20" spans="1:8" s="278" customFormat="1" ht="13">
      <c r="A20" s="277"/>
      <c r="B20" s="293"/>
      <c r="C20" s="294"/>
      <c r="D20" s="295"/>
      <c r="E20" s="295"/>
      <c r="F20" s="295"/>
      <c r="G20" s="295"/>
      <c r="H20" s="295"/>
    </row>
    <row r="21" spans="1:8" s="278" customFormat="1" ht="13">
      <c r="A21" s="277"/>
      <c r="C21" s="294"/>
      <c r="D21" s="295"/>
      <c r="E21" s="295"/>
      <c r="F21" s="295"/>
      <c r="G21" s="295"/>
      <c r="H21" s="295"/>
    </row>
    <row r="22" spans="1:8">
      <c r="B22" s="277" t="s">
        <v>810</v>
      </c>
    </row>
    <row r="24" spans="1:8">
      <c r="B24" s="277" t="s">
        <v>811</v>
      </c>
    </row>
    <row r="25" spans="1:8" ht="13">
      <c r="B25" s="392" t="s">
        <v>812</v>
      </c>
      <c r="C25" s="669" t="s">
        <v>813</v>
      </c>
      <c r="D25" s="670"/>
      <c r="E25" s="666" t="s">
        <v>814</v>
      </c>
      <c r="F25" s="393"/>
      <c r="G25" s="393"/>
    </row>
    <row r="26" spans="1:8" ht="13">
      <c r="B26" s="392" t="s">
        <v>815</v>
      </c>
      <c r="C26" s="394" t="s">
        <v>816</v>
      </c>
      <c r="D26" s="394" t="s">
        <v>817</v>
      </c>
      <c r="E26" s="667"/>
      <c r="F26" s="395"/>
      <c r="G26" s="395"/>
    </row>
    <row r="27" spans="1:8" ht="13">
      <c r="B27" s="392" t="s">
        <v>806</v>
      </c>
      <c r="C27" s="392" t="s">
        <v>818</v>
      </c>
      <c r="D27" s="392">
        <v>301</v>
      </c>
      <c r="E27" s="666" t="s">
        <v>819</v>
      </c>
      <c r="F27" s="396"/>
      <c r="G27" s="396"/>
    </row>
    <row r="28" spans="1:8" ht="13">
      <c r="B28" s="392" t="s">
        <v>806</v>
      </c>
      <c r="C28" s="392" t="s">
        <v>818</v>
      </c>
      <c r="D28" s="392">
        <v>3011</v>
      </c>
      <c r="E28" s="667"/>
      <c r="F28" s="396"/>
      <c r="G28" s="396"/>
    </row>
    <row r="29" spans="1:8" ht="13">
      <c r="B29" s="392" t="s">
        <v>806</v>
      </c>
      <c r="C29" s="392" t="s">
        <v>818</v>
      </c>
      <c r="D29" s="392">
        <v>3012</v>
      </c>
      <c r="E29" s="667"/>
      <c r="F29" s="396"/>
      <c r="G29" s="396"/>
    </row>
    <row r="30" spans="1:8" ht="13">
      <c r="B30" s="392" t="s">
        <v>806</v>
      </c>
      <c r="C30" s="392" t="s">
        <v>818</v>
      </c>
      <c r="D30" s="392">
        <v>3315</v>
      </c>
      <c r="E30" s="667"/>
      <c r="F30" s="396"/>
      <c r="G30" s="396"/>
    </row>
    <row r="31" spans="1:8" ht="13">
      <c r="B31" s="392" t="s">
        <v>806</v>
      </c>
      <c r="C31" s="392" t="s">
        <v>818</v>
      </c>
      <c r="D31" s="392">
        <v>50</v>
      </c>
      <c r="E31" s="667"/>
      <c r="F31" s="396"/>
      <c r="G31" s="396"/>
    </row>
    <row r="32" spans="1:8" ht="13">
      <c r="B32" s="392" t="s">
        <v>806</v>
      </c>
      <c r="C32" s="392" t="s">
        <v>818</v>
      </c>
      <c r="D32" s="392">
        <v>501</v>
      </c>
      <c r="E32" s="667"/>
      <c r="F32" s="396"/>
      <c r="G32" s="396"/>
    </row>
    <row r="33" spans="2:7" ht="13">
      <c r="B33" s="392" t="s">
        <v>806</v>
      </c>
      <c r="C33" s="392" t="s">
        <v>818</v>
      </c>
      <c r="D33" s="392">
        <v>5010</v>
      </c>
      <c r="E33" s="667"/>
      <c r="F33" s="396"/>
      <c r="G33" s="396"/>
    </row>
    <row r="34" spans="2:7" ht="13">
      <c r="B34" s="392" t="s">
        <v>806</v>
      </c>
      <c r="C34" s="392" t="s">
        <v>818</v>
      </c>
      <c r="D34" s="392">
        <v>502</v>
      </c>
      <c r="E34" s="667"/>
      <c r="F34" s="396"/>
      <c r="G34" s="396"/>
    </row>
    <row r="35" spans="2:7" ht="13">
      <c r="B35" s="392" t="s">
        <v>806</v>
      </c>
      <c r="C35" s="392" t="s">
        <v>818</v>
      </c>
      <c r="D35" s="392">
        <v>5020</v>
      </c>
      <c r="E35" s="667"/>
      <c r="F35" s="396"/>
      <c r="G35" s="396"/>
    </row>
    <row r="36" spans="2:7" ht="13">
      <c r="B36" s="392" t="s">
        <v>806</v>
      </c>
      <c r="C36" s="392" t="s">
        <v>818</v>
      </c>
      <c r="D36" s="392">
        <v>5222</v>
      </c>
      <c r="E36" s="667"/>
      <c r="F36" s="396"/>
      <c r="G36" s="396"/>
    </row>
    <row r="37" spans="2:7" ht="13">
      <c r="B37" s="392" t="s">
        <v>806</v>
      </c>
      <c r="C37" s="392" t="s">
        <v>818</v>
      </c>
      <c r="D37" s="392">
        <v>5224</v>
      </c>
      <c r="E37" s="667"/>
      <c r="F37" s="396"/>
      <c r="G37" s="396"/>
    </row>
    <row r="38" spans="2:7" ht="13">
      <c r="B38" s="392" t="s">
        <v>806</v>
      </c>
      <c r="C38" s="392" t="s">
        <v>818</v>
      </c>
      <c r="D38" s="392">
        <v>5229</v>
      </c>
      <c r="E38" s="397"/>
      <c r="F38" s="396"/>
      <c r="G38" s="396"/>
    </row>
    <row r="39" spans="2:7" ht="13">
      <c r="B39" s="392" t="s">
        <v>804</v>
      </c>
      <c r="C39" s="392" t="s">
        <v>820</v>
      </c>
      <c r="D39" s="392">
        <v>27</v>
      </c>
      <c r="E39" s="666" t="s">
        <v>821</v>
      </c>
      <c r="F39" s="396"/>
    </row>
    <row r="40" spans="2:7" ht="13">
      <c r="B40" s="392" t="s">
        <v>804</v>
      </c>
      <c r="C40" s="392" t="s">
        <v>820</v>
      </c>
      <c r="D40" s="392">
        <v>2712</v>
      </c>
      <c r="E40" s="667"/>
      <c r="F40" s="396"/>
    </row>
    <row r="41" spans="2:7" ht="13">
      <c r="B41" s="392" t="s">
        <v>804</v>
      </c>
      <c r="C41" s="392" t="s">
        <v>820</v>
      </c>
      <c r="D41" s="392">
        <v>3314</v>
      </c>
      <c r="E41" s="667"/>
      <c r="F41" s="396"/>
    </row>
    <row r="42" spans="2:7" ht="13">
      <c r="B42" s="392" t="s">
        <v>804</v>
      </c>
      <c r="C42" s="392" t="s">
        <v>820</v>
      </c>
      <c r="D42" s="392">
        <v>35</v>
      </c>
      <c r="E42" s="667"/>
      <c r="F42" s="396"/>
    </row>
    <row r="43" spans="2:7" ht="13">
      <c r="B43" s="392" t="s">
        <v>804</v>
      </c>
      <c r="C43" s="392" t="s">
        <v>820</v>
      </c>
      <c r="D43" s="392">
        <v>351</v>
      </c>
      <c r="E43" s="667"/>
      <c r="F43" s="396"/>
    </row>
    <row r="44" spans="2:7" ht="13">
      <c r="B44" s="392" t="s">
        <v>804</v>
      </c>
      <c r="C44" s="392" t="s">
        <v>820</v>
      </c>
      <c r="D44" s="392">
        <v>3511</v>
      </c>
      <c r="E44" s="667"/>
      <c r="F44" s="396"/>
    </row>
    <row r="45" spans="2:7" ht="13">
      <c r="B45" s="392" t="s">
        <v>804</v>
      </c>
      <c r="C45" s="392" t="s">
        <v>820</v>
      </c>
      <c r="D45" s="392">
        <v>3512</v>
      </c>
      <c r="E45" s="667"/>
      <c r="F45" s="396"/>
    </row>
    <row r="46" spans="2:7" ht="13">
      <c r="B46" s="392" t="s">
        <v>804</v>
      </c>
      <c r="C46" s="392" t="s">
        <v>820</v>
      </c>
      <c r="D46" s="392">
        <v>3513</v>
      </c>
      <c r="E46" s="667"/>
    </row>
    <row r="47" spans="2:7" ht="13">
      <c r="B47" s="392" t="s">
        <v>804</v>
      </c>
      <c r="C47" s="392" t="s">
        <v>820</v>
      </c>
      <c r="D47" s="392">
        <v>3514</v>
      </c>
      <c r="E47" s="667"/>
    </row>
    <row r="48" spans="2:7" ht="13">
      <c r="B48" s="392" t="s">
        <v>804</v>
      </c>
      <c r="C48" s="392" t="s">
        <v>820</v>
      </c>
      <c r="D48" s="392">
        <v>4321</v>
      </c>
      <c r="E48" s="668"/>
    </row>
    <row r="49" spans="2:5" ht="13">
      <c r="B49" s="392" t="s">
        <v>805</v>
      </c>
      <c r="C49" s="392" t="s">
        <v>822</v>
      </c>
      <c r="D49" s="392">
        <v>91</v>
      </c>
      <c r="E49" s="666" t="s">
        <v>823</v>
      </c>
    </row>
    <row r="50" spans="2:5" ht="13">
      <c r="B50" s="392" t="s">
        <v>805</v>
      </c>
      <c r="C50" s="392" t="s">
        <v>822</v>
      </c>
      <c r="D50" s="392">
        <v>910</v>
      </c>
      <c r="E50" s="667"/>
    </row>
    <row r="51" spans="2:5" ht="13">
      <c r="B51" s="392" t="s">
        <v>805</v>
      </c>
      <c r="C51" s="392" t="s">
        <v>822</v>
      </c>
      <c r="D51" s="392">
        <v>192</v>
      </c>
      <c r="E51" s="667"/>
    </row>
    <row r="52" spans="2:5" ht="13">
      <c r="B52" s="392" t="s">
        <v>805</v>
      </c>
      <c r="C52" s="392" t="s">
        <v>822</v>
      </c>
      <c r="D52" s="392">
        <v>1920</v>
      </c>
      <c r="E52" s="667"/>
    </row>
    <row r="53" spans="2:5" ht="13">
      <c r="B53" s="392" t="s">
        <v>805</v>
      </c>
      <c r="C53" s="392" t="s">
        <v>822</v>
      </c>
      <c r="D53" s="392">
        <v>2014</v>
      </c>
      <c r="E53" s="667"/>
    </row>
    <row r="54" spans="2:5" ht="13">
      <c r="B54" s="392" t="s">
        <v>805</v>
      </c>
      <c r="C54" s="392" t="s">
        <v>822</v>
      </c>
      <c r="D54" s="392">
        <v>352</v>
      </c>
      <c r="E54" s="667"/>
    </row>
    <row r="55" spans="2:5" ht="13">
      <c r="B55" s="392" t="s">
        <v>805</v>
      </c>
      <c r="C55" s="392" t="s">
        <v>822</v>
      </c>
      <c r="D55" s="392">
        <v>3521</v>
      </c>
      <c r="E55" s="667"/>
    </row>
    <row r="56" spans="2:5" ht="13">
      <c r="B56" s="392" t="s">
        <v>805</v>
      </c>
      <c r="C56" s="392" t="s">
        <v>822</v>
      </c>
      <c r="D56" s="392">
        <v>3522</v>
      </c>
      <c r="E56" s="667"/>
    </row>
    <row r="57" spans="2:5" ht="13">
      <c r="B57" s="392" t="s">
        <v>805</v>
      </c>
      <c r="C57" s="392" t="s">
        <v>822</v>
      </c>
      <c r="D57" s="392">
        <v>3523</v>
      </c>
      <c r="E57" s="667"/>
    </row>
    <row r="58" spans="2:5" ht="13">
      <c r="B58" s="392" t="s">
        <v>805</v>
      </c>
      <c r="C58" s="392" t="s">
        <v>822</v>
      </c>
      <c r="D58" s="392">
        <v>4612</v>
      </c>
      <c r="E58" s="667"/>
    </row>
    <row r="59" spans="2:5" ht="13">
      <c r="B59" s="392" t="s">
        <v>805</v>
      </c>
      <c r="C59" s="392" t="s">
        <v>822</v>
      </c>
      <c r="D59" s="392">
        <v>4671</v>
      </c>
      <c r="E59" s="667"/>
    </row>
    <row r="60" spans="2:5" ht="13">
      <c r="B60" s="392" t="s">
        <v>805</v>
      </c>
      <c r="C60" s="392" t="s">
        <v>822</v>
      </c>
      <c r="D60" s="392">
        <v>6</v>
      </c>
      <c r="E60" s="667"/>
    </row>
    <row r="61" spans="2:5" ht="13">
      <c r="B61" s="392" t="s">
        <v>805</v>
      </c>
      <c r="C61" s="392" t="s">
        <v>822</v>
      </c>
      <c r="D61" s="392">
        <v>61</v>
      </c>
      <c r="E61" s="667"/>
    </row>
    <row r="62" spans="2:5" ht="13">
      <c r="B62" s="392" t="s">
        <v>805</v>
      </c>
      <c r="C62" s="392" t="s">
        <v>822</v>
      </c>
      <c r="D62" s="392">
        <v>610</v>
      </c>
      <c r="E62" s="667"/>
    </row>
    <row r="63" spans="2:5" ht="13">
      <c r="B63" s="392" t="s">
        <v>805</v>
      </c>
      <c r="C63" s="392" t="s">
        <v>822</v>
      </c>
      <c r="D63" s="392">
        <v>62</v>
      </c>
      <c r="E63" s="667"/>
    </row>
    <row r="64" spans="2:5" ht="13">
      <c r="B64" s="392" t="s">
        <v>805</v>
      </c>
      <c r="C64" s="392" t="s">
        <v>822</v>
      </c>
      <c r="D64" s="392">
        <v>620</v>
      </c>
      <c r="E64" s="667"/>
    </row>
    <row r="65" spans="2:5" ht="13">
      <c r="B65" s="392" t="s">
        <v>808</v>
      </c>
      <c r="C65" s="392" t="s">
        <v>824</v>
      </c>
      <c r="D65" s="392">
        <v>24</v>
      </c>
      <c r="E65" s="666" t="s">
        <v>825</v>
      </c>
    </row>
    <row r="66" spans="2:5" ht="13">
      <c r="B66" s="392" t="s">
        <v>808</v>
      </c>
      <c r="C66" s="392" t="s">
        <v>824</v>
      </c>
      <c r="D66" s="392">
        <v>241</v>
      </c>
      <c r="E66" s="667"/>
    </row>
    <row r="67" spans="2:5" ht="13">
      <c r="B67" s="392" t="s">
        <v>808</v>
      </c>
      <c r="C67" s="392" t="s">
        <v>824</v>
      </c>
      <c r="D67" s="392">
        <v>2410</v>
      </c>
      <c r="E67" s="667"/>
    </row>
    <row r="68" spans="2:5" ht="13">
      <c r="B68" s="392" t="s">
        <v>808</v>
      </c>
      <c r="C68" s="392" t="s">
        <v>824</v>
      </c>
      <c r="D68" s="392">
        <v>242</v>
      </c>
      <c r="E68" s="667"/>
    </row>
    <row r="69" spans="2:5" ht="13">
      <c r="B69" s="392" t="s">
        <v>808</v>
      </c>
      <c r="C69" s="392" t="s">
        <v>824</v>
      </c>
      <c r="D69" s="392">
        <v>2420</v>
      </c>
      <c r="E69" s="667"/>
    </row>
    <row r="70" spans="2:5" ht="13">
      <c r="B70" s="392" t="s">
        <v>808</v>
      </c>
      <c r="C70" s="392" t="s">
        <v>824</v>
      </c>
      <c r="D70" s="392">
        <v>2434</v>
      </c>
      <c r="E70" s="667"/>
    </row>
    <row r="71" spans="2:5" ht="13">
      <c r="B71" s="392" t="s">
        <v>808</v>
      </c>
      <c r="C71" s="392" t="s">
        <v>824</v>
      </c>
      <c r="D71" s="392">
        <v>244</v>
      </c>
      <c r="E71" s="667"/>
    </row>
    <row r="72" spans="2:5" ht="13">
      <c r="B72" s="392" t="s">
        <v>808</v>
      </c>
      <c r="C72" s="392" t="s">
        <v>824</v>
      </c>
      <c r="D72" s="392">
        <v>2442</v>
      </c>
      <c r="E72" s="667"/>
    </row>
    <row r="73" spans="2:5" ht="13">
      <c r="B73" s="392" t="s">
        <v>808</v>
      </c>
      <c r="C73" s="392" t="s">
        <v>824</v>
      </c>
      <c r="D73" s="392">
        <v>2444</v>
      </c>
      <c r="E73" s="667"/>
    </row>
    <row r="74" spans="2:5" ht="13">
      <c r="B74" s="392" t="s">
        <v>808</v>
      </c>
      <c r="C74" s="392" t="s">
        <v>824</v>
      </c>
      <c r="D74" s="392">
        <v>2445</v>
      </c>
      <c r="E74" s="667"/>
    </row>
    <row r="75" spans="2:5" ht="13">
      <c r="B75" s="392" t="s">
        <v>808</v>
      </c>
      <c r="C75" s="392" t="s">
        <v>824</v>
      </c>
      <c r="D75" s="392">
        <v>245</v>
      </c>
      <c r="E75" s="667"/>
    </row>
    <row r="76" spans="2:5" ht="13">
      <c r="B76" s="392" t="s">
        <v>808</v>
      </c>
      <c r="C76" s="392" t="s">
        <v>824</v>
      </c>
      <c r="D76" s="392">
        <v>2451</v>
      </c>
      <c r="E76" s="667"/>
    </row>
    <row r="77" spans="2:5" ht="13">
      <c r="B77" s="392" t="s">
        <v>808</v>
      </c>
      <c r="C77" s="392" t="s">
        <v>824</v>
      </c>
      <c r="D77" s="392">
        <v>2452</v>
      </c>
      <c r="E77" s="667"/>
    </row>
    <row r="78" spans="2:5" ht="13">
      <c r="B78" s="392" t="s">
        <v>808</v>
      </c>
      <c r="C78" s="392" t="s">
        <v>824</v>
      </c>
      <c r="D78" s="392">
        <v>25</v>
      </c>
      <c r="E78" s="667"/>
    </row>
    <row r="79" spans="2:5" ht="13">
      <c r="B79" s="392" t="s">
        <v>808</v>
      </c>
      <c r="C79" s="392" t="s">
        <v>824</v>
      </c>
      <c r="D79" s="392">
        <v>251</v>
      </c>
      <c r="E79" s="667"/>
    </row>
    <row r="80" spans="2:5" ht="13">
      <c r="B80" s="392" t="s">
        <v>808</v>
      </c>
      <c r="C80" s="392" t="s">
        <v>824</v>
      </c>
      <c r="D80" s="392">
        <v>2511</v>
      </c>
      <c r="E80" s="667"/>
    </row>
    <row r="81" spans="2:5" ht="13">
      <c r="B81" s="392" t="s">
        <v>808</v>
      </c>
      <c r="C81" s="392" t="s">
        <v>824</v>
      </c>
      <c r="D81" s="392">
        <v>4672</v>
      </c>
      <c r="E81" s="667"/>
    </row>
    <row r="82" spans="2:5" ht="13">
      <c r="B82" s="392" t="s">
        <v>808</v>
      </c>
      <c r="C82" s="392" t="s">
        <v>826</v>
      </c>
      <c r="D82" s="392">
        <v>5</v>
      </c>
      <c r="E82" s="667"/>
    </row>
    <row r="83" spans="2:5" ht="13">
      <c r="B83" s="392" t="s">
        <v>808</v>
      </c>
      <c r="C83" s="392" t="s">
        <v>826</v>
      </c>
      <c r="D83" s="392">
        <v>51</v>
      </c>
      <c r="E83" s="667"/>
    </row>
    <row r="84" spans="2:5" ht="13">
      <c r="B84" s="392" t="s">
        <v>808</v>
      </c>
      <c r="C84" s="392" t="s">
        <v>826</v>
      </c>
      <c r="D84" s="392">
        <v>510</v>
      </c>
      <c r="E84" s="667"/>
    </row>
    <row r="85" spans="2:5" ht="13">
      <c r="B85" s="392" t="s">
        <v>808</v>
      </c>
      <c r="C85" s="392" t="s">
        <v>826</v>
      </c>
      <c r="D85" s="392">
        <v>52</v>
      </c>
      <c r="E85" s="667"/>
    </row>
    <row r="86" spans="2:5" ht="13">
      <c r="B86" s="392" t="s">
        <v>808</v>
      </c>
      <c r="C86" s="392" t="s">
        <v>826</v>
      </c>
      <c r="D86" s="392">
        <v>520</v>
      </c>
      <c r="E86" s="667"/>
    </row>
    <row r="87" spans="2:5" ht="13">
      <c r="B87" s="392" t="s">
        <v>808</v>
      </c>
      <c r="C87" s="392" t="s">
        <v>824</v>
      </c>
      <c r="D87" s="392">
        <v>7</v>
      </c>
      <c r="E87" s="667"/>
    </row>
    <row r="88" spans="2:5" ht="13">
      <c r="B88" s="392" t="s">
        <v>808</v>
      </c>
      <c r="C88" s="392" t="s">
        <v>824</v>
      </c>
      <c r="D88" s="392">
        <v>72</v>
      </c>
      <c r="E88" s="667"/>
    </row>
    <row r="89" spans="2:5" ht="13">
      <c r="B89" s="392" t="s">
        <v>808</v>
      </c>
      <c r="C89" s="392" t="s">
        <v>824</v>
      </c>
      <c r="D89" s="392">
        <v>729</v>
      </c>
      <c r="E89" s="668"/>
    </row>
    <row r="90" spans="2:5" ht="13">
      <c r="B90" s="392" t="s">
        <v>805</v>
      </c>
      <c r="C90" s="392" t="s">
        <v>826</v>
      </c>
      <c r="D90" s="392">
        <v>8</v>
      </c>
      <c r="E90" s="666" t="s">
        <v>823</v>
      </c>
    </row>
    <row r="91" spans="2:5" ht="13">
      <c r="B91" s="392" t="s">
        <v>805</v>
      </c>
      <c r="C91" s="392" t="s">
        <v>826</v>
      </c>
      <c r="D91" s="392">
        <v>9</v>
      </c>
      <c r="E91" s="667"/>
    </row>
    <row r="92" spans="2:5" ht="13">
      <c r="B92" s="392" t="s">
        <v>807</v>
      </c>
      <c r="C92" s="392" t="s">
        <v>827</v>
      </c>
      <c r="D92" s="392">
        <v>235</v>
      </c>
      <c r="E92" s="666" t="s">
        <v>825</v>
      </c>
    </row>
    <row r="93" spans="2:5" ht="13">
      <c r="B93" s="392" t="s">
        <v>807</v>
      </c>
      <c r="C93" s="392" t="s">
        <v>827</v>
      </c>
      <c r="D93" s="392">
        <v>2351</v>
      </c>
      <c r="E93" s="667"/>
    </row>
    <row r="94" spans="2:5" ht="13">
      <c r="B94" s="392" t="s">
        <v>807</v>
      </c>
      <c r="C94" s="392" t="s">
        <v>827</v>
      </c>
      <c r="D94" s="392">
        <v>2352</v>
      </c>
      <c r="E94" s="667"/>
    </row>
    <row r="95" spans="2:5" ht="13">
      <c r="B95" s="392" t="s">
        <v>807</v>
      </c>
      <c r="C95" s="392" t="s">
        <v>827</v>
      </c>
      <c r="D95" s="392">
        <v>236</v>
      </c>
      <c r="E95" s="667"/>
    </row>
    <row r="96" spans="2:5" ht="13">
      <c r="B96" s="392" t="s">
        <v>807</v>
      </c>
      <c r="C96" s="392" t="s">
        <v>827</v>
      </c>
      <c r="D96" s="392">
        <v>2361</v>
      </c>
      <c r="E96" s="667"/>
    </row>
    <row r="97" spans="2:5" ht="13">
      <c r="B97" s="392" t="s">
        <v>807</v>
      </c>
      <c r="C97" s="392" t="s">
        <v>827</v>
      </c>
      <c r="D97" s="392">
        <v>2363</v>
      </c>
      <c r="E97" s="667"/>
    </row>
    <row r="98" spans="2:5" ht="13">
      <c r="B98" s="392" t="s">
        <v>807</v>
      </c>
      <c r="C98" s="392" t="s">
        <v>827</v>
      </c>
      <c r="D98" s="392">
        <v>2364</v>
      </c>
      <c r="E98" s="667"/>
    </row>
    <row r="99" spans="2:5" ht="13">
      <c r="B99" s="392" t="s">
        <v>807</v>
      </c>
      <c r="C99" s="392" t="s">
        <v>827</v>
      </c>
      <c r="D99" s="392">
        <v>811</v>
      </c>
      <c r="E99" s="667"/>
    </row>
    <row r="100" spans="2:5" ht="13">
      <c r="B100" s="392" t="s">
        <v>807</v>
      </c>
      <c r="C100" s="392" t="s">
        <v>827</v>
      </c>
      <c r="D100" s="392">
        <v>89</v>
      </c>
      <c r="E100" s="668"/>
    </row>
    <row r="101" spans="2:5" ht="13">
      <c r="B101" s="392" t="s">
        <v>828</v>
      </c>
      <c r="C101" s="392" t="s">
        <v>828</v>
      </c>
      <c r="D101" s="392">
        <v>3030</v>
      </c>
      <c r="E101" s="666" t="s">
        <v>829</v>
      </c>
    </row>
    <row r="102" spans="2:5" ht="13">
      <c r="B102" s="392" t="s">
        <v>828</v>
      </c>
      <c r="C102" s="392" t="s">
        <v>828</v>
      </c>
      <c r="D102" s="392">
        <v>3316</v>
      </c>
      <c r="E102" s="667"/>
    </row>
    <row r="103" spans="2:5" ht="13">
      <c r="B103" s="392" t="s">
        <v>828</v>
      </c>
      <c r="C103" s="392" t="s">
        <v>828</v>
      </c>
      <c r="D103" s="392">
        <v>511</v>
      </c>
      <c r="E103" s="667"/>
    </row>
    <row r="104" spans="2:5" ht="13">
      <c r="B104" s="392" t="s">
        <v>828</v>
      </c>
      <c r="C104" s="392" t="s">
        <v>828</v>
      </c>
      <c r="D104" s="392">
        <v>5110</v>
      </c>
      <c r="E104" s="667"/>
    </row>
    <row r="105" spans="2:5" ht="13">
      <c r="B105" s="392" t="s">
        <v>828</v>
      </c>
      <c r="C105" s="392" t="s">
        <v>828</v>
      </c>
      <c r="D105" s="392">
        <v>512</v>
      </c>
      <c r="E105" s="667"/>
    </row>
    <row r="106" spans="2:5" ht="13">
      <c r="B106" s="392" t="s">
        <v>828</v>
      </c>
      <c r="C106" s="392" t="s">
        <v>828</v>
      </c>
      <c r="D106" s="392">
        <v>5121</v>
      </c>
      <c r="E106" s="667"/>
    </row>
    <row r="107" spans="2:5" ht="13">
      <c r="B107" s="392" t="s">
        <v>828</v>
      </c>
      <c r="C107" s="392" t="s">
        <v>828</v>
      </c>
      <c r="D107" s="392">
        <v>5223</v>
      </c>
      <c r="E107" s="668"/>
    </row>
    <row r="108" spans="2:5" ht="13">
      <c r="B108" s="392" t="s">
        <v>830</v>
      </c>
      <c r="C108" s="392" t="s">
        <v>830</v>
      </c>
      <c r="D108" s="392">
        <v>2815</v>
      </c>
      <c r="E108" s="666" t="s">
        <v>831</v>
      </c>
    </row>
    <row r="109" spans="2:5" ht="13">
      <c r="B109" s="392" t="s">
        <v>830</v>
      </c>
      <c r="C109" s="392" t="s">
        <v>830</v>
      </c>
      <c r="D109" s="392">
        <v>29</v>
      </c>
      <c r="E109" s="667"/>
    </row>
    <row r="110" spans="2:5" ht="13">
      <c r="B110" s="392" t="s">
        <v>830</v>
      </c>
      <c r="C110" s="392" t="s">
        <v>830</v>
      </c>
      <c r="D110" s="392">
        <v>291</v>
      </c>
      <c r="E110" s="667"/>
    </row>
    <row r="111" spans="2:5" ht="13">
      <c r="B111" s="392" t="s">
        <v>830</v>
      </c>
      <c r="C111" s="392" t="s">
        <v>830</v>
      </c>
      <c r="D111" s="392">
        <v>2910</v>
      </c>
      <c r="E111" s="667"/>
    </row>
    <row r="112" spans="2:5" ht="13">
      <c r="B112" s="392" t="s">
        <v>830</v>
      </c>
      <c r="C112" s="392" t="s">
        <v>830</v>
      </c>
      <c r="D112" s="392">
        <v>292</v>
      </c>
      <c r="E112" s="667"/>
    </row>
    <row r="113" spans="2:5" ht="13">
      <c r="B113" s="392" t="s">
        <v>830</v>
      </c>
      <c r="C113" s="392" t="s">
        <v>830</v>
      </c>
      <c r="D113" s="392">
        <v>2920</v>
      </c>
      <c r="E113" s="667"/>
    </row>
    <row r="114" spans="2:5" ht="13">
      <c r="B114" s="392" t="s">
        <v>830</v>
      </c>
      <c r="C114" s="392" t="s">
        <v>830</v>
      </c>
      <c r="D114" s="392">
        <v>293</v>
      </c>
      <c r="E114" s="667"/>
    </row>
    <row r="115" spans="2:5" ht="13">
      <c r="B115" s="392" t="s">
        <v>830</v>
      </c>
      <c r="C115" s="392" t="s">
        <v>830</v>
      </c>
      <c r="D115" s="392">
        <v>2932</v>
      </c>
      <c r="E115" s="668"/>
    </row>
    <row r="116" spans="2:5">
      <c r="E116" s="278"/>
    </row>
    <row r="117" spans="2:5">
      <c r="E117" s="278"/>
    </row>
    <row r="118" spans="2:5">
      <c r="E118" s="278"/>
    </row>
    <row r="119" spans="2:5">
      <c r="E119" s="278"/>
    </row>
  </sheetData>
  <sheetProtection algorithmName="SHA-512" hashValue="tG9nk+RQGDuZAXNRk5Qj4RUTt1FaOakkvB0gwH/h/NqM5c/NI8OXMWahWR9oVH3RNlSnpltXzqqrZTvHC3p5Eg==" saltValue="mCnc6Itra6V2awNYaPsTSw==" spinCount="100000" sheet="1" objects="1" scenarios="1"/>
  <mergeCells count="15">
    <mergeCell ref="C25:D25"/>
    <mergeCell ref="E25:E26"/>
    <mergeCell ref="B6:D6"/>
    <mergeCell ref="B11:B12"/>
    <mergeCell ref="B17:H17"/>
    <mergeCell ref="B18:H18"/>
    <mergeCell ref="B19:H19"/>
    <mergeCell ref="E101:E107"/>
    <mergeCell ref="E108:E115"/>
    <mergeCell ref="E27:E37"/>
    <mergeCell ref="E39:E48"/>
    <mergeCell ref="E49:E64"/>
    <mergeCell ref="E65:E89"/>
    <mergeCell ref="E90:E91"/>
    <mergeCell ref="E92:E100"/>
  </mergeCells>
  <hyperlinks>
    <hyperlink ref="B2" location="CONTENTS!A1" display="Back to contents page" xr:uid="{09E50695-2E8D-483A-953C-EA032AF1989D}"/>
  </hyperlinks>
  <pageMargins left="0.7" right="0.7" top="0.75" bottom="0.75" header="0.3" footer="0.3"/>
  <pageSetup paperSize="9" orientation="portrait" r:id="rId1"/>
  <headerFooter>
    <oddHeader>&amp;L&amp;"Calibri"&amp;12&amp;K000000EBA Regular Use&amp;1#</oddHead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2CF1DB-2643-4515-A8AE-4EC2192616F8}">
  <dimension ref="B2:F15"/>
  <sheetViews>
    <sheetView showGridLines="0" zoomScale="85" zoomScaleNormal="85" workbookViewId="0"/>
  </sheetViews>
  <sheetFormatPr defaultColWidth="9.1796875" defaultRowHeight="12.5"/>
  <cols>
    <col min="1" max="1" width="10.81640625" style="277" customWidth="1"/>
    <col min="2" max="2" width="14.1796875" style="277" customWidth="1"/>
    <col min="3" max="3" width="16.1796875" style="277" customWidth="1"/>
    <col min="4" max="4" width="14.54296875" style="277" customWidth="1"/>
    <col min="5" max="5" width="16.54296875" style="277" customWidth="1"/>
    <col min="6" max="6" width="16.26953125" style="277" customWidth="1"/>
    <col min="7" max="16384" width="9.1796875" style="277"/>
  </cols>
  <sheetData>
    <row r="2" spans="2:6">
      <c r="B2" s="334" t="s">
        <v>0</v>
      </c>
    </row>
    <row r="4" spans="2:6" ht="13">
      <c r="B4" s="367" t="s">
        <v>935</v>
      </c>
    </row>
    <row r="5" spans="2:6" ht="13">
      <c r="B5" s="367"/>
    </row>
    <row r="6" spans="2:6" ht="13.5" thickBot="1">
      <c r="B6" s="660" t="str">
        <f>+[12]Contents!B3</f>
        <v>30.06.2026</v>
      </c>
      <c r="C6" s="660"/>
      <c r="D6" s="660"/>
    </row>
    <row r="7" spans="2:6" ht="104.5" thickBot="1">
      <c r="B7" s="370" t="s">
        <v>832</v>
      </c>
      <c r="C7" s="370" t="s">
        <v>833</v>
      </c>
      <c r="D7" s="370" t="s">
        <v>714</v>
      </c>
      <c r="E7" s="398" t="s">
        <v>834</v>
      </c>
      <c r="F7" s="370" t="s">
        <v>835</v>
      </c>
    </row>
    <row r="8" spans="2:6">
      <c r="B8" s="278"/>
      <c r="C8" s="278"/>
      <c r="D8" s="278"/>
      <c r="E8" s="278"/>
      <c r="F8" s="278"/>
    </row>
    <row r="9" spans="2:6">
      <c r="E9" s="278"/>
    </row>
    <row r="10" spans="2:6" ht="13" thickBot="1"/>
    <row r="11" spans="2:6">
      <c r="B11" s="399" t="s">
        <v>836</v>
      </c>
      <c r="C11" s="399"/>
      <c r="D11" s="399"/>
      <c r="E11" s="399"/>
      <c r="F11" s="399"/>
    </row>
    <row r="13" spans="2:6">
      <c r="B13" s="277" t="s">
        <v>999</v>
      </c>
    </row>
    <row r="15" spans="2:6">
      <c r="B15" s="272" t="s">
        <v>1418</v>
      </c>
    </row>
  </sheetData>
  <sheetProtection algorithmName="SHA-512" hashValue="vfhlGopDELGlTnF9XY5dKBIXKiXPVxBTLjVjSjfVj+vD+TobyYnTGJ+EizJFa8ffiC3XNwfqiglXV4eg2LwcIw==" saltValue="jN0XaczLlb+YSX1E0H0oKg==" spinCount="100000" sheet="1" objects="1" scenarios="1"/>
  <mergeCells count="1">
    <mergeCell ref="B6:D6"/>
  </mergeCells>
  <hyperlinks>
    <hyperlink ref="B2" location="CONTENTS!A1" display="Back to contents page" xr:uid="{3DD9C9C0-1D67-4ADF-8CDD-0533228B137D}"/>
  </hyperlinks>
  <pageMargins left="0.7" right="0.7" top="0.75" bottom="0.75" header="0.3" footer="0.3"/>
  <pageSetup orientation="portrait" r:id="rId1"/>
  <headerFooter>
    <oddHeader>&amp;L&amp;"Calibri"&amp;12&amp;K000000EBA Regular Use&amp;1#</oddHead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18381C-96E7-483D-A4BF-D88587FC1402}">
  <dimension ref="A1:D112"/>
  <sheetViews>
    <sheetView workbookViewId="0"/>
  </sheetViews>
  <sheetFormatPr defaultColWidth="8.81640625" defaultRowHeight="12.5"/>
  <cols>
    <col min="1" max="1" width="21.54296875" style="278" customWidth="1"/>
    <col min="2" max="3" width="8.81640625" style="278"/>
    <col min="4" max="4" width="34.54296875" style="278" bestFit="1" customWidth="1"/>
    <col min="5" max="16384" width="8.81640625" style="278"/>
  </cols>
  <sheetData>
    <row r="1" spans="1:4">
      <c r="A1" s="400" t="s">
        <v>0</v>
      </c>
    </row>
    <row r="2" spans="1:4">
      <c r="A2" s="401"/>
    </row>
    <row r="3" spans="1:4" ht="13">
      <c r="A3" s="402" t="s">
        <v>976</v>
      </c>
    </row>
    <row r="5" spans="1:4">
      <c r="A5" s="278" t="s">
        <v>1121</v>
      </c>
      <c r="B5" s="278" t="s">
        <v>1122</v>
      </c>
      <c r="C5" s="278" t="s">
        <v>1123</v>
      </c>
      <c r="D5" s="278" t="s">
        <v>1124</v>
      </c>
    </row>
    <row r="6" spans="1:4">
      <c r="A6" s="278" t="s">
        <v>1121</v>
      </c>
      <c r="B6" s="278" t="s">
        <v>1122</v>
      </c>
      <c r="C6" s="278" t="s">
        <v>1125</v>
      </c>
      <c r="D6" s="278" t="s">
        <v>1126</v>
      </c>
    </row>
    <row r="7" spans="1:4">
      <c r="A7" s="278" t="s">
        <v>1121</v>
      </c>
      <c r="B7" s="278" t="s">
        <v>1122</v>
      </c>
      <c r="C7" s="278" t="s">
        <v>1127</v>
      </c>
      <c r="D7" s="278" t="s">
        <v>1128</v>
      </c>
    </row>
    <row r="8" spans="1:4">
      <c r="A8" s="278" t="s">
        <v>1129</v>
      </c>
      <c r="B8" s="278" t="s">
        <v>1130</v>
      </c>
      <c r="C8" s="278" t="s">
        <v>1131</v>
      </c>
      <c r="D8" s="278" t="s">
        <v>1132</v>
      </c>
    </row>
    <row r="9" spans="1:4">
      <c r="A9" s="278" t="s">
        <v>1129</v>
      </c>
      <c r="B9" s="278" t="s">
        <v>1130</v>
      </c>
      <c r="C9" s="278" t="s">
        <v>1133</v>
      </c>
      <c r="D9" s="278" t="s">
        <v>1134</v>
      </c>
    </row>
    <row r="10" spans="1:4">
      <c r="A10" s="278" t="s">
        <v>1129</v>
      </c>
      <c r="B10" s="278" t="s">
        <v>1130</v>
      </c>
      <c r="C10" s="278" t="s">
        <v>1135</v>
      </c>
      <c r="D10" s="278" t="s">
        <v>1136</v>
      </c>
    </row>
    <row r="11" spans="1:4">
      <c r="A11" s="278" t="s">
        <v>1129</v>
      </c>
      <c r="B11" s="278" t="s">
        <v>1130</v>
      </c>
      <c r="C11" s="278" t="s">
        <v>1137</v>
      </c>
      <c r="D11" s="278" t="s">
        <v>1138</v>
      </c>
    </row>
    <row r="12" spans="1:4">
      <c r="A12" s="278" t="s">
        <v>1129</v>
      </c>
      <c r="B12" s="278" t="s">
        <v>1130</v>
      </c>
      <c r="C12" s="278" t="s">
        <v>1139</v>
      </c>
      <c r="D12" s="278" t="s">
        <v>1140</v>
      </c>
    </row>
    <row r="13" spans="1:4">
      <c r="A13" s="278" t="s">
        <v>1129</v>
      </c>
      <c r="B13" s="278" t="s">
        <v>1130</v>
      </c>
      <c r="C13" s="278" t="s">
        <v>1141</v>
      </c>
      <c r="D13" s="278" t="s">
        <v>1142</v>
      </c>
    </row>
    <row r="14" spans="1:4">
      <c r="A14" s="278" t="s">
        <v>1129</v>
      </c>
      <c r="B14" s="278" t="s">
        <v>1130</v>
      </c>
      <c r="C14" s="278" t="s">
        <v>1143</v>
      </c>
      <c r="D14" s="278" t="s">
        <v>1144</v>
      </c>
    </row>
    <row r="15" spans="1:4">
      <c r="A15" s="278" t="s">
        <v>1129</v>
      </c>
      <c r="B15" s="278" t="s">
        <v>1130</v>
      </c>
      <c r="C15" s="278" t="s">
        <v>1145</v>
      </c>
      <c r="D15" s="278" t="s">
        <v>1146</v>
      </c>
    </row>
    <row r="16" spans="1:4">
      <c r="A16" s="278" t="s">
        <v>1129</v>
      </c>
      <c r="B16" s="278" t="s">
        <v>1130</v>
      </c>
      <c r="C16" s="278" t="s">
        <v>1147</v>
      </c>
      <c r="D16" s="278" t="s">
        <v>1148</v>
      </c>
    </row>
    <row r="17" spans="1:4">
      <c r="A17" s="278" t="s">
        <v>1129</v>
      </c>
      <c r="B17" s="278" t="s">
        <v>1130</v>
      </c>
      <c r="C17" s="278" t="s">
        <v>1149</v>
      </c>
      <c r="D17" s="278" t="s">
        <v>1150</v>
      </c>
    </row>
    <row r="18" spans="1:4">
      <c r="A18" s="278" t="s">
        <v>1129</v>
      </c>
      <c r="B18" s="278" t="s">
        <v>1130</v>
      </c>
      <c r="C18" s="278" t="s">
        <v>1151</v>
      </c>
      <c r="D18" s="278" t="s">
        <v>1152</v>
      </c>
    </row>
    <row r="19" spans="1:4">
      <c r="A19" s="278" t="s">
        <v>1129</v>
      </c>
      <c r="B19" s="278" t="s">
        <v>1130</v>
      </c>
      <c r="C19" s="278" t="s">
        <v>1153</v>
      </c>
      <c r="D19" s="278" t="s">
        <v>1154</v>
      </c>
    </row>
    <row r="20" spans="1:4">
      <c r="A20" s="278" t="s">
        <v>1129</v>
      </c>
      <c r="B20" s="278" t="s">
        <v>1130</v>
      </c>
      <c r="C20" s="278" t="s">
        <v>1155</v>
      </c>
      <c r="D20" s="278" t="s">
        <v>1156</v>
      </c>
    </row>
    <row r="21" spans="1:4">
      <c r="A21" s="278" t="s">
        <v>1129</v>
      </c>
      <c r="B21" s="278" t="s">
        <v>1130</v>
      </c>
      <c r="C21" s="278" t="s">
        <v>1157</v>
      </c>
      <c r="D21" s="278" t="s">
        <v>1158</v>
      </c>
    </row>
    <row r="22" spans="1:4">
      <c r="A22" s="278" t="s">
        <v>1129</v>
      </c>
      <c r="B22" s="278" t="s">
        <v>1130</v>
      </c>
      <c r="C22" s="278" t="s">
        <v>1159</v>
      </c>
      <c r="D22" s="278" t="s">
        <v>1160</v>
      </c>
    </row>
    <row r="23" spans="1:4">
      <c r="A23" s="278" t="s">
        <v>1129</v>
      </c>
      <c r="B23" s="278" t="s">
        <v>1130</v>
      </c>
      <c r="C23" s="278" t="s">
        <v>1161</v>
      </c>
      <c r="D23" s="278" t="s">
        <v>1162</v>
      </c>
    </row>
    <row r="24" spans="1:4">
      <c r="A24" s="278" t="s">
        <v>1129</v>
      </c>
      <c r="B24" s="278" t="s">
        <v>1130</v>
      </c>
      <c r="C24" s="278" t="s">
        <v>1163</v>
      </c>
      <c r="D24" s="278" t="s">
        <v>1164</v>
      </c>
    </row>
    <row r="25" spans="1:4">
      <c r="A25" s="278" t="s">
        <v>1129</v>
      </c>
      <c r="B25" s="278" t="s">
        <v>1130</v>
      </c>
      <c r="C25" s="278" t="s">
        <v>1165</v>
      </c>
      <c r="D25" s="278" t="s">
        <v>1166</v>
      </c>
    </row>
    <row r="26" spans="1:4">
      <c r="A26" s="278" t="s">
        <v>1129</v>
      </c>
      <c r="B26" s="278" t="s">
        <v>1130</v>
      </c>
      <c r="C26" s="278" t="s">
        <v>1167</v>
      </c>
      <c r="D26" s="278" t="s">
        <v>1168</v>
      </c>
    </row>
    <row r="27" spans="1:4">
      <c r="A27" s="278" t="s">
        <v>1129</v>
      </c>
      <c r="B27" s="278" t="s">
        <v>1130</v>
      </c>
      <c r="C27" s="278" t="s">
        <v>1169</v>
      </c>
      <c r="D27" s="278" t="s">
        <v>1170</v>
      </c>
    </row>
    <row r="28" spans="1:4">
      <c r="A28" s="278" t="s">
        <v>1129</v>
      </c>
      <c r="B28" s="278" t="s">
        <v>1130</v>
      </c>
      <c r="C28" s="278" t="s">
        <v>1171</v>
      </c>
      <c r="D28" s="278" t="s">
        <v>1172</v>
      </c>
    </row>
    <row r="29" spans="1:4">
      <c r="A29" s="278" t="s">
        <v>1129</v>
      </c>
      <c r="B29" s="278" t="s">
        <v>1130</v>
      </c>
      <c r="C29" s="278" t="s">
        <v>1173</v>
      </c>
      <c r="D29" s="278" t="s">
        <v>1174</v>
      </c>
    </row>
    <row r="30" spans="1:4">
      <c r="A30" s="278" t="s">
        <v>1129</v>
      </c>
      <c r="B30" s="278" t="s">
        <v>1130</v>
      </c>
      <c r="C30" s="278" t="s">
        <v>1175</v>
      </c>
      <c r="D30" s="278" t="s">
        <v>1176</v>
      </c>
    </row>
    <row r="31" spans="1:4">
      <c r="A31" s="278" t="s">
        <v>1129</v>
      </c>
      <c r="B31" s="278" t="s">
        <v>1130</v>
      </c>
      <c r="C31" s="278" t="s">
        <v>1177</v>
      </c>
      <c r="D31" s="278" t="s">
        <v>1178</v>
      </c>
    </row>
    <row r="32" spans="1:4">
      <c r="A32" s="278" t="s">
        <v>1129</v>
      </c>
      <c r="B32" s="278" t="s">
        <v>1130</v>
      </c>
      <c r="C32" s="278" t="s">
        <v>1179</v>
      </c>
      <c r="D32" s="278" t="s">
        <v>1180</v>
      </c>
    </row>
    <row r="33" spans="1:4">
      <c r="A33" s="278" t="s">
        <v>1129</v>
      </c>
      <c r="B33" s="278" t="s">
        <v>1130</v>
      </c>
      <c r="C33" s="278" t="s">
        <v>1181</v>
      </c>
      <c r="D33" s="278" t="s">
        <v>1182</v>
      </c>
    </row>
    <row r="34" spans="1:4">
      <c r="A34" s="278" t="s">
        <v>1129</v>
      </c>
      <c r="B34" s="278" t="s">
        <v>1130</v>
      </c>
      <c r="C34" s="278" t="s">
        <v>1183</v>
      </c>
      <c r="D34" s="278" t="s">
        <v>1184</v>
      </c>
    </row>
    <row r="35" spans="1:4">
      <c r="A35" s="278" t="s">
        <v>1129</v>
      </c>
      <c r="B35" s="278" t="s">
        <v>1130</v>
      </c>
      <c r="C35" s="278" t="s">
        <v>1185</v>
      </c>
      <c r="D35" s="278" t="s">
        <v>1186</v>
      </c>
    </row>
    <row r="36" spans="1:4">
      <c r="A36" s="278" t="s">
        <v>1187</v>
      </c>
      <c r="B36" s="278" t="s">
        <v>1188</v>
      </c>
      <c r="C36" s="278" t="s">
        <v>1189</v>
      </c>
      <c r="D36" s="278" t="s">
        <v>1190</v>
      </c>
    </row>
    <row r="37" spans="1:4">
      <c r="A37" s="278" t="s">
        <v>1187</v>
      </c>
      <c r="B37" s="278" t="s">
        <v>1188</v>
      </c>
      <c r="C37" s="278" t="s">
        <v>1191</v>
      </c>
      <c r="D37" s="278" t="s">
        <v>1192</v>
      </c>
    </row>
    <row r="38" spans="1:4">
      <c r="A38" s="278" t="s">
        <v>1187</v>
      </c>
      <c r="B38" s="278" t="s">
        <v>1188</v>
      </c>
      <c r="C38" s="278" t="s">
        <v>1193</v>
      </c>
      <c r="D38" s="278" t="s">
        <v>1194</v>
      </c>
    </row>
    <row r="39" spans="1:4">
      <c r="A39" s="278" t="s">
        <v>1187</v>
      </c>
      <c r="B39" s="278" t="s">
        <v>1188</v>
      </c>
      <c r="C39" s="278" t="s">
        <v>1195</v>
      </c>
      <c r="D39" s="278" t="s">
        <v>1196</v>
      </c>
    </row>
    <row r="40" spans="1:4">
      <c r="A40" s="278" t="s">
        <v>1187</v>
      </c>
      <c r="B40" s="278" t="s">
        <v>1188</v>
      </c>
      <c r="C40" s="278" t="s">
        <v>1197</v>
      </c>
      <c r="D40" s="278" t="s">
        <v>1198</v>
      </c>
    </row>
    <row r="41" spans="1:4">
      <c r="A41" s="278" t="s">
        <v>1187</v>
      </c>
      <c r="B41" s="278" t="s">
        <v>1188</v>
      </c>
      <c r="C41" s="278" t="s">
        <v>1199</v>
      </c>
      <c r="D41" s="278" t="s">
        <v>1200</v>
      </c>
    </row>
    <row r="42" spans="1:4">
      <c r="A42" s="278" t="s">
        <v>1187</v>
      </c>
      <c r="B42" s="278" t="s">
        <v>1188</v>
      </c>
      <c r="C42" s="278" t="s">
        <v>1201</v>
      </c>
      <c r="D42" s="278" t="s">
        <v>1202</v>
      </c>
    </row>
    <row r="43" spans="1:4">
      <c r="A43" s="278" t="s">
        <v>1187</v>
      </c>
      <c r="B43" s="278" t="s">
        <v>1188</v>
      </c>
      <c r="C43" s="278" t="s">
        <v>1203</v>
      </c>
      <c r="D43" s="278" t="s">
        <v>1204</v>
      </c>
    </row>
    <row r="44" spans="1:4">
      <c r="A44" s="278" t="s">
        <v>1187</v>
      </c>
      <c r="B44" s="278" t="s">
        <v>1188</v>
      </c>
      <c r="C44" s="278" t="s">
        <v>1205</v>
      </c>
      <c r="D44" s="278" t="s">
        <v>1206</v>
      </c>
    </row>
    <row r="45" spans="1:4">
      <c r="A45" s="278" t="s">
        <v>1187</v>
      </c>
      <c r="B45" s="278" t="s">
        <v>1188</v>
      </c>
      <c r="C45" s="278" t="s">
        <v>1207</v>
      </c>
      <c r="D45" s="278" t="s">
        <v>1208</v>
      </c>
    </row>
    <row r="46" spans="1:4">
      <c r="A46" s="278" t="s">
        <v>1187</v>
      </c>
      <c r="B46" s="278" t="s">
        <v>1188</v>
      </c>
      <c r="C46" s="278" t="s">
        <v>1209</v>
      </c>
      <c r="D46" s="278" t="s">
        <v>1210</v>
      </c>
    </row>
    <row r="47" spans="1:4">
      <c r="A47" s="278" t="s">
        <v>1187</v>
      </c>
      <c r="B47" s="278" t="s">
        <v>1188</v>
      </c>
      <c r="C47" s="278" t="s">
        <v>1211</v>
      </c>
      <c r="D47" s="278" t="s">
        <v>1212</v>
      </c>
    </row>
    <row r="48" spans="1:4">
      <c r="A48" s="278" t="s">
        <v>1187</v>
      </c>
      <c r="B48" s="278" t="s">
        <v>1188</v>
      </c>
      <c r="C48" s="278" t="s">
        <v>1213</v>
      </c>
      <c r="D48" s="278" t="s">
        <v>1214</v>
      </c>
    </row>
    <row r="49" spans="1:4">
      <c r="A49" s="278" t="s">
        <v>1187</v>
      </c>
      <c r="B49" s="278" t="s">
        <v>1188</v>
      </c>
      <c r="C49" s="278" t="s">
        <v>1215</v>
      </c>
      <c r="D49" s="278" t="s">
        <v>1216</v>
      </c>
    </row>
    <row r="50" spans="1:4">
      <c r="A50" s="278" t="s">
        <v>1187</v>
      </c>
      <c r="B50" s="278" t="s">
        <v>1188</v>
      </c>
      <c r="C50" s="278" t="s">
        <v>1217</v>
      </c>
      <c r="D50" s="278" t="s">
        <v>1218</v>
      </c>
    </row>
    <row r="51" spans="1:4">
      <c r="A51" s="278" t="s">
        <v>1187</v>
      </c>
      <c r="B51" s="278" t="s">
        <v>1188</v>
      </c>
      <c r="C51" s="278" t="s">
        <v>1219</v>
      </c>
      <c r="D51" s="278" t="s">
        <v>1220</v>
      </c>
    </row>
    <row r="52" spans="1:4">
      <c r="A52" s="278" t="s">
        <v>1187</v>
      </c>
      <c r="B52" s="278" t="s">
        <v>1188</v>
      </c>
      <c r="C52" s="278" t="s">
        <v>1221</v>
      </c>
      <c r="D52" s="278" t="s">
        <v>1222</v>
      </c>
    </row>
    <row r="53" spans="1:4">
      <c r="A53" s="278" t="s">
        <v>1187</v>
      </c>
      <c r="B53" s="278" t="s">
        <v>1188</v>
      </c>
      <c r="C53" s="278" t="s">
        <v>1223</v>
      </c>
      <c r="D53" s="278" t="s">
        <v>1224</v>
      </c>
    </row>
    <row r="54" spans="1:4">
      <c r="A54" s="278" t="s">
        <v>1187</v>
      </c>
      <c r="B54" s="278" t="s">
        <v>1188</v>
      </c>
      <c r="C54" s="278" t="s">
        <v>1225</v>
      </c>
      <c r="D54" s="278" t="s">
        <v>1226</v>
      </c>
    </row>
    <row r="55" spans="1:4">
      <c r="A55" s="278" t="s">
        <v>1187</v>
      </c>
      <c r="B55" s="278" t="s">
        <v>1188</v>
      </c>
      <c r="C55" s="278" t="s">
        <v>1227</v>
      </c>
      <c r="D55" s="278" t="s">
        <v>1228</v>
      </c>
    </row>
    <row r="56" spans="1:4">
      <c r="A56" s="278" t="s">
        <v>1187</v>
      </c>
      <c r="B56" s="278" t="s">
        <v>1188</v>
      </c>
      <c r="C56" s="278" t="s">
        <v>1229</v>
      </c>
      <c r="D56" s="278" t="s">
        <v>1230</v>
      </c>
    </row>
    <row r="57" spans="1:4">
      <c r="A57" s="278" t="s">
        <v>1231</v>
      </c>
      <c r="B57" s="278" t="s">
        <v>1232</v>
      </c>
      <c r="C57" s="278" t="s">
        <v>1233</v>
      </c>
      <c r="D57" s="278" t="s">
        <v>1234</v>
      </c>
    </row>
    <row r="58" spans="1:4">
      <c r="A58" s="278" t="s">
        <v>1231</v>
      </c>
      <c r="B58" s="278" t="s">
        <v>1232</v>
      </c>
      <c r="C58" s="278" t="s">
        <v>1235</v>
      </c>
      <c r="D58" s="278" t="s">
        <v>1236</v>
      </c>
    </row>
    <row r="59" spans="1:4">
      <c r="A59" s="278" t="s">
        <v>1231</v>
      </c>
      <c r="B59" s="278" t="s">
        <v>1232</v>
      </c>
      <c r="C59" s="278" t="s">
        <v>1237</v>
      </c>
      <c r="D59" s="278" t="s">
        <v>1238</v>
      </c>
    </row>
    <row r="60" spans="1:4">
      <c r="A60" s="278" t="s">
        <v>1231</v>
      </c>
      <c r="B60" s="278" t="s">
        <v>1232</v>
      </c>
      <c r="C60" s="278" t="s">
        <v>1239</v>
      </c>
      <c r="D60" s="278" t="s">
        <v>1240</v>
      </c>
    </row>
    <row r="61" spans="1:4">
      <c r="A61" s="278" t="s">
        <v>1231</v>
      </c>
      <c r="B61" s="278" t="s">
        <v>1232</v>
      </c>
      <c r="C61" s="278" t="s">
        <v>1241</v>
      </c>
      <c r="D61" s="278" t="s">
        <v>1242</v>
      </c>
    </row>
    <row r="62" spans="1:4">
      <c r="A62" s="278" t="s">
        <v>1231</v>
      </c>
      <c r="B62" s="278" t="s">
        <v>1232</v>
      </c>
      <c r="C62" s="278" t="s">
        <v>1243</v>
      </c>
      <c r="D62" s="278" t="s">
        <v>1244</v>
      </c>
    </row>
    <row r="63" spans="1:4">
      <c r="A63" s="278" t="s">
        <v>1231</v>
      </c>
      <c r="B63" s="278" t="s">
        <v>1232</v>
      </c>
      <c r="C63" s="278" t="s">
        <v>1245</v>
      </c>
      <c r="D63" s="278" t="s">
        <v>1246</v>
      </c>
    </row>
    <row r="64" spans="1:4">
      <c r="A64" s="278" t="s">
        <v>1231</v>
      </c>
      <c r="B64" s="278" t="s">
        <v>1232</v>
      </c>
      <c r="C64" s="278" t="s">
        <v>1247</v>
      </c>
      <c r="D64" s="278" t="s">
        <v>1248</v>
      </c>
    </row>
    <row r="65" spans="1:4">
      <c r="A65" s="278" t="s">
        <v>1231</v>
      </c>
      <c r="B65" s="278" t="s">
        <v>1232</v>
      </c>
      <c r="C65" s="278" t="s">
        <v>1249</v>
      </c>
      <c r="D65" s="278" t="s">
        <v>1250</v>
      </c>
    </row>
    <row r="66" spans="1:4">
      <c r="A66" s="278" t="s">
        <v>1231</v>
      </c>
      <c r="B66" s="278" t="s">
        <v>1232</v>
      </c>
      <c r="C66" s="278" t="s">
        <v>1251</v>
      </c>
      <c r="D66" s="278" t="s">
        <v>1252</v>
      </c>
    </row>
    <row r="67" spans="1:4">
      <c r="A67" s="278" t="s">
        <v>1231</v>
      </c>
      <c r="B67" s="278" t="s">
        <v>1232</v>
      </c>
      <c r="C67" s="278" t="s">
        <v>1253</v>
      </c>
      <c r="D67" s="278" t="s">
        <v>1254</v>
      </c>
    </row>
    <row r="68" spans="1:4">
      <c r="A68" s="278" t="s">
        <v>1231</v>
      </c>
      <c r="B68" s="278" t="s">
        <v>1232</v>
      </c>
      <c r="C68" s="278" t="s">
        <v>1255</v>
      </c>
      <c r="D68" s="278" t="s">
        <v>1256</v>
      </c>
    </row>
    <row r="69" spans="1:4">
      <c r="A69" s="278" t="s">
        <v>1231</v>
      </c>
      <c r="B69" s="278" t="s">
        <v>1232</v>
      </c>
      <c r="C69" s="278" t="s">
        <v>1257</v>
      </c>
      <c r="D69" s="278" t="s">
        <v>1258</v>
      </c>
    </row>
    <row r="70" spans="1:4">
      <c r="A70" s="278" t="s">
        <v>1231</v>
      </c>
      <c r="B70" s="278" t="s">
        <v>1232</v>
      </c>
      <c r="C70" s="278" t="s">
        <v>1259</v>
      </c>
      <c r="D70" s="278" t="s">
        <v>1260</v>
      </c>
    </row>
    <row r="71" spans="1:4">
      <c r="A71" s="278" t="s">
        <v>1231</v>
      </c>
      <c r="B71" s="278" t="s">
        <v>1232</v>
      </c>
      <c r="C71" s="278" t="s">
        <v>1261</v>
      </c>
      <c r="D71" s="278" t="s">
        <v>1262</v>
      </c>
    </row>
    <row r="72" spans="1:4">
      <c r="A72" s="278" t="s">
        <v>1231</v>
      </c>
      <c r="B72" s="278" t="s">
        <v>1232</v>
      </c>
      <c r="C72" s="278" t="s">
        <v>1263</v>
      </c>
      <c r="D72" s="278" t="s">
        <v>1264</v>
      </c>
    </row>
    <row r="73" spans="1:4">
      <c r="A73" s="278" t="s">
        <v>1231</v>
      </c>
      <c r="B73" s="278" t="s">
        <v>1232</v>
      </c>
      <c r="C73" s="278" t="s">
        <v>1265</v>
      </c>
      <c r="D73" s="278" t="s">
        <v>1266</v>
      </c>
    </row>
    <row r="74" spans="1:4">
      <c r="A74" s="278" t="s">
        <v>1231</v>
      </c>
      <c r="B74" s="278" t="s">
        <v>1232</v>
      </c>
      <c r="C74" s="278" t="s">
        <v>1267</v>
      </c>
      <c r="D74" s="278" t="s">
        <v>1268</v>
      </c>
    </row>
    <row r="75" spans="1:4">
      <c r="A75" s="278" t="s">
        <v>1231</v>
      </c>
      <c r="B75" s="278" t="s">
        <v>1232</v>
      </c>
      <c r="C75" s="278" t="s">
        <v>1269</v>
      </c>
      <c r="D75" s="278" t="s">
        <v>1270</v>
      </c>
    </row>
    <row r="76" spans="1:4">
      <c r="A76" s="278" t="s">
        <v>1231</v>
      </c>
      <c r="B76" s="278" t="s">
        <v>1232</v>
      </c>
      <c r="C76" s="278" t="s">
        <v>1271</v>
      </c>
      <c r="D76" s="278" t="s">
        <v>1272</v>
      </c>
    </row>
    <row r="77" spans="1:4">
      <c r="A77" s="278" t="s">
        <v>1273</v>
      </c>
      <c r="B77" s="278" t="s">
        <v>1274</v>
      </c>
      <c r="C77" s="278" t="s">
        <v>1275</v>
      </c>
      <c r="D77" s="278" t="s">
        <v>1276</v>
      </c>
    </row>
    <row r="78" spans="1:4">
      <c r="A78" s="278" t="s">
        <v>1273</v>
      </c>
      <c r="B78" s="278" t="s">
        <v>1274</v>
      </c>
      <c r="C78" s="278" t="s">
        <v>1277</v>
      </c>
      <c r="D78" s="278" t="s">
        <v>1278</v>
      </c>
    </row>
    <row r="79" spans="1:4">
      <c r="A79" s="278" t="s">
        <v>1273</v>
      </c>
      <c r="B79" s="278" t="s">
        <v>1274</v>
      </c>
      <c r="C79" s="278" t="s">
        <v>1279</v>
      </c>
      <c r="D79" s="278" t="s">
        <v>1280</v>
      </c>
    </row>
    <row r="80" spans="1:4">
      <c r="A80" s="278" t="s">
        <v>1273</v>
      </c>
      <c r="B80" s="278" t="s">
        <v>1274</v>
      </c>
      <c r="C80" s="278" t="s">
        <v>1281</v>
      </c>
      <c r="D80" s="278" t="s">
        <v>1282</v>
      </c>
    </row>
    <row r="81" spans="1:4">
      <c r="A81" s="278" t="s">
        <v>1273</v>
      </c>
      <c r="B81" s="278" t="s">
        <v>1274</v>
      </c>
      <c r="C81" s="278" t="s">
        <v>1283</v>
      </c>
      <c r="D81" s="278" t="s">
        <v>1284</v>
      </c>
    </row>
    <row r="82" spans="1:4">
      <c r="A82" s="278" t="s">
        <v>1285</v>
      </c>
      <c r="B82" s="278" t="s">
        <v>1286</v>
      </c>
      <c r="C82" s="278" t="s">
        <v>1287</v>
      </c>
      <c r="D82" s="278" t="s">
        <v>1288</v>
      </c>
    </row>
    <row r="83" spans="1:4">
      <c r="A83" s="278" t="s">
        <v>1285</v>
      </c>
      <c r="B83" s="278" t="s">
        <v>1286</v>
      </c>
      <c r="C83" s="278" t="s">
        <v>1289</v>
      </c>
      <c r="D83" s="278" t="s">
        <v>1290</v>
      </c>
    </row>
    <row r="84" spans="1:4">
      <c r="A84" s="278" t="s">
        <v>1285</v>
      </c>
      <c r="B84" s="278" t="s">
        <v>1286</v>
      </c>
      <c r="C84" s="278" t="s">
        <v>1291</v>
      </c>
      <c r="D84" s="278" t="s">
        <v>1292</v>
      </c>
    </row>
    <row r="85" spans="1:4">
      <c r="A85" s="278" t="s">
        <v>1293</v>
      </c>
      <c r="B85" s="278" t="s">
        <v>1294</v>
      </c>
      <c r="C85" s="278" t="s">
        <v>1295</v>
      </c>
      <c r="D85" s="278" t="s">
        <v>1296</v>
      </c>
    </row>
    <row r="86" spans="1:4">
      <c r="A86" s="278" t="s">
        <v>1293</v>
      </c>
      <c r="B86" s="278" t="s">
        <v>1294</v>
      </c>
      <c r="C86" s="278" t="s">
        <v>1297</v>
      </c>
      <c r="D86" s="278" t="s">
        <v>1298</v>
      </c>
    </row>
    <row r="87" spans="1:4">
      <c r="A87" s="278" t="s">
        <v>1293</v>
      </c>
      <c r="B87" s="278" t="s">
        <v>1294</v>
      </c>
      <c r="C87" s="278" t="s">
        <v>1299</v>
      </c>
      <c r="D87" s="278" t="s">
        <v>1300</v>
      </c>
    </row>
    <row r="88" spans="1:4">
      <c r="A88" s="278" t="s">
        <v>1293</v>
      </c>
      <c r="B88" s="278" t="s">
        <v>1294</v>
      </c>
      <c r="C88" s="278" t="s">
        <v>1301</v>
      </c>
      <c r="D88" s="278" t="s">
        <v>1302</v>
      </c>
    </row>
    <row r="89" spans="1:4">
      <c r="A89" s="278" t="s">
        <v>1293</v>
      </c>
      <c r="B89" s="278" t="s">
        <v>1294</v>
      </c>
      <c r="C89" s="278" t="s">
        <v>1303</v>
      </c>
      <c r="D89" s="278" t="s">
        <v>1304</v>
      </c>
    </row>
    <row r="90" spans="1:4">
      <c r="A90" s="278" t="s">
        <v>1293</v>
      </c>
      <c r="B90" s="278" t="s">
        <v>1294</v>
      </c>
      <c r="C90" s="278" t="s">
        <v>1305</v>
      </c>
      <c r="D90" s="278" t="s">
        <v>1306</v>
      </c>
    </row>
    <row r="91" spans="1:4">
      <c r="A91" s="278" t="s">
        <v>1293</v>
      </c>
      <c r="B91" s="278" t="s">
        <v>1294</v>
      </c>
      <c r="C91" s="278" t="s">
        <v>1307</v>
      </c>
      <c r="D91" s="278" t="s">
        <v>1308</v>
      </c>
    </row>
    <row r="92" spans="1:4">
      <c r="A92" s="278" t="s">
        <v>1293</v>
      </c>
      <c r="B92" s="278" t="s">
        <v>1294</v>
      </c>
      <c r="C92" s="278" t="s">
        <v>1309</v>
      </c>
      <c r="D92" s="278" t="s">
        <v>1310</v>
      </c>
    </row>
    <row r="93" spans="1:4">
      <c r="A93" s="278" t="s">
        <v>1293</v>
      </c>
      <c r="B93" s="278" t="s">
        <v>1294</v>
      </c>
      <c r="C93" s="278" t="s">
        <v>1311</v>
      </c>
      <c r="D93" s="278" t="s">
        <v>1312</v>
      </c>
    </row>
    <row r="94" spans="1:4">
      <c r="A94" s="278" t="s">
        <v>1293</v>
      </c>
      <c r="B94" s="278" t="s">
        <v>1294</v>
      </c>
      <c r="C94" s="278" t="s">
        <v>1313</v>
      </c>
      <c r="D94" s="278" t="s">
        <v>1314</v>
      </c>
    </row>
    <row r="95" spans="1:4">
      <c r="A95" s="278" t="s">
        <v>1293</v>
      </c>
      <c r="B95" s="278" t="s">
        <v>1294</v>
      </c>
      <c r="C95" s="278" t="s">
        <v>1315</v>
      </c>
      <c r="D95" s="278" t="s">
        <v>1316</v>
      </c>
    </row>
    <row r="96" spans="1:4">
      <c r="A96" s="278" t="s">
        <v>1293</v>
      </c>
      <c r="B96" s="278" t="s">
        <v>1294</v>
      </c>
      <c r="C96" s="278" t="s">
        <v>1317</v>
      </c>
      <c r="D96" s="278" t="s">
        <v>1318</v>
      </c>
    </row>
    <row r="97" spans="1:4">
      <c r="A97" s="278" t="s">
        <v>1319</v>
      </c>
      <c r="B97" s="278" t="s">
        <v>1320</v>
      </c>
      <c r="C97" s="278" t="s">
        <v>1321</v>
      </c>
      <c r="D97" s="278" t="s">
        <v>1322</v>
      </c>
    </row>
    <row r="98" spans="1:4">
      <c r="A98" s="278" t="s">
        <v>1319</v>
      </c>
      <c r="B98" s="278" t="s">
        <v>1320</v>
      </c>
      <c r="C98" s="278" t="s">
        <v>1323</v>
      </c>
      <c r="D98" s="278" t="s">
        <v>1324</v>
      </c>
    </row>
    <row r="99" spans="1:4">
      <c r="A99" s="278" t="s">
        <v>1325</v>
      </c>
      <c r="B99" s="278" t="s">
        <v>1326</v>
      </c>
      <c r="C99" s="278" t="s">
        <v>1327</v>
      </c>
      <c r="D99" s="278" t="s">
        <v>1328</v>
      </c>
    </row>
    <row r="100" spans="1:4">
      <c r="A100" s="278" t="s">
        <v>1325</v>
      </c>
      <c r="B100" s="278" t="s">
        <v>1326</v>
      </c>
      <c r="C100" s="278" t="s">
        <v>1329</v>
      </c>
      <c r="D100" s="278" t="s">
        <v>1330</v>
      </c>
    </row>
    <row r="101" spans="1:4">
      <c r="A101" s="278" t="s">
        <v>1325</v>
      </c>
      <c r="B101" s="278" t="s">
        <v>1326</v>
      </c>
      <c r="C101" s="278" t="s">
        <v>1331</v>
      </c>
      <c r="D101" s="278" t="s">
        <v>1332</v>
      </c>
    </row>
    <row r="102" spans="1:4">
      <c r="A102" s="278" t="s">
        <v>1325</v>
      </c>
      <c r="B102" s="278" t="s">
        <v>1326</v>
      </c>
      <c r="C102" s="278" t="s">
        <v>1333</v>
      </c>
      <c r="D102" s="278" t="s">
        <v>1334</v>
      </c>
    </row>
    <row r="103" spans="1:4">
      <c r="A103" s="278" t="s">
        <v>1325</v>
      </c>
      <c r="B103" s="278" t="s">
        <v>1326</v>
      </c>
      <c r="C103" s="278" t="s">
        <v>1335</v>
      </c>
      <c r="D103" s="278" t="s">
        <v>1336</v>
      </c>
    </row>
    <row r="104" spans="1:4">
      <c r="A104" s="278" t="s">
        <v>1325</v>
      </c>
      <c r="B104" s="278" t="s">
        <v>1326</v>
      </c>
      <c r="C104" s="278" t="s">
        <v>1337</v>
      </c>
      <c r="D104" s="278" t="s">
        <v>1338</v>
      </c>
    </row>
    <row r="105" spans="1:4">
      <c r="A105" s="278" t="s">
        <v>1325</v>
      </c>
      <c r="B105" s="278" t="s">
        <v>1326</v>
      </c>
      <c r="C105" s="278" t="s">
        <v>1339</v>
      </c>
      <c r="D105" s="278" t="s">
        <v>1340</v>
      </c>
    </row>
    <row r="106" spans="1:4">
      <c r="A106" s="278" t="s">
        <v>1325</v>
      </c>
      <c r="B106" s="278" t="s">
        <v>1326</v>
      </c>
      <c r="C106" s="278" t="s">
        <v>1341</v>
      </c>
      <c r="D106" s="278" t="s">
        <v>1342</v>
      </c>
    </row>
    <row r="107" spans="1:4">
      <c r="A107" s="278" t="s">
        <v>1343</v>
      </c>
      <c r="B107" s="278" t="s">
        <v>1344</v>
      </c>
      <c r="C107" s="278" t="s">
        <v>1345</v>
      </c>
      <c r="D107" s="278" t="s">
        <v>1346</v>
      </c>
    </row>
    <row r="108" spans="1:4">
      <c r="A108" s="278" t="s">
        <v>1343</v>
      </c>
      <c r="B108" s="278" t="s">
        <v>1344</v>
      </c>
      <c r="C108" s="278" t="s">
        <v>1347</v>
      </c>
      <c r="D108" s="278" t="s">
        <v>1348</v>
      </c>
    </row>
    <row r="109" spans="1:4">
      <c r="A109" s="278" t="s">
        <v>1343</v>
      </c>
      <c r="B109" s="278" t="s">
        <v>1344</v>
      </c>
      <c r="C109" s="278" t="s">
        <v>1349</v>
      </c>
      <c r="D109" s="278" t="s">
        <v>1350</v>
      </c>
    </row>
    <row r="110" spans="1:4">
      <c r="A110" s="278" t="s">
        <v>1343</v>
      </c>
      <c r="B110" s="278" t="s">
        <v>1344</v>
      </c>
      <c r="C110" s="278" t="s">
        <v>1351</v>
      </c>
      <c r="D110" s="278" t="s">
        <v>1352</v>
      </c>
    </row>
    <row r="111" spans="1:4">
      <c r="A111" s="278" t="s">
        <v>1343</v>
      </c>
      <c r="B111" s="278" t="s">
        <v>1344</v>
      </c>
      <c r="C111" s="278" t="s">
        <v>1353</v>
      </c>
      <c r="D111" s="278" t="s">
        <v>1354</v>
      </c>
    </row>
    <row r="112" spans="1:4">
      <c r="A112" s="278" t="s">
        <v>1355</v>
      </c>
      <c r="B112" s="278" t="s">
        <v>1356</v>
      </c>
      <c r="C112" s="278" t="s">
        <v>1357</v>
      </c>
      <c r="D112" s="278" t="s">
        <v>1356</v>
      </c>
    </row>
  </sheetData>
  <sheetProtection algorithmName="SHA-512" hashValue="dkIBv6d3gmIo3Ms/DBOaZeZC+aF7s8NQUnL3oj4ikEKC3dMe5n3V9Fjcbftf4um3NLMPHhaS/FZYz2Z5udlYcg==" saltValue="RzPfi4P9mZmyrCzFLYFLXA==" spinCount="100000" sheet="1" objects="1" scenarios="1"/>
  <hyperlinks>
    <hyperlink ref="A1" location="CONTENTS!A1" display="Back to contents page" xr:uid="{0EA707DF-C550-407B-ACBB-2A35E6033B64}"/>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0F3E5-4533-4922-8C86-B958FF5F06D4}">
  <dimension ref="A2:P692"/>
  <sheetViews>
    <sheetView zoomScale="85" zoomScaleNormal="85" workbookViewId="0">
      <selection activeCell="B2" sqref="B2"/>
    </sheetView>
  </sheetViews>
  <sheetFormatPr defaultColWidth="8.81640625" defaultRowHeight="12.5"/>
  <cols>
    <col min="1" max="1" width="11.7265625" style="401" customWidth="1"/>
    <col min="2" max="2" width="87.7265625" style="401" customWidth="1"/>
    <col min="3" max="3" width="8.81640625" style="401"/>
    <col min="4" max="4" width="16.26953125" style="401" bestFit="1" customWidth="1"/>
    <col min="5" max="10" width="16" style="401" customWidth="1"/>
    <col min="11" max="11" width="17.7265625" style="401" customWidth="1"/>
    <col min="12" max="12" width="14.1796875" style="401" bestFit="1" customWidth="1"/>
    <col min="13" max="13" width="12" style="401" customWidth="1"/>
    <col min="14" max="14" width="8.81640625" style="401"/>
    <col min="15" max="15" width="13.54296875" style="401" bestFit="1" customWidth="1"/>
    <col min="16" max="16" width="13" style="401" bestFit="1" customWidth="1"/>
    <col min="17" max="16384" width="8.81640625" style="401"/>
  </cols>
  <sheetData>
    <row r="2" spans="1:16" ht="14.5">
      <c r="B2" s="153" t="s">
        <v>0</v>
      </c>
    </row>
    <row r="4" spans="1:16" ht="13">
      <c r="B4" s="402" t="s">
        <v>976</v>
      </c>
    </row>
    <row r="5" spans="1:16" ht="13">
      <c r="B5" s="402"/>
    </row>
    <row r="6" spans="1:16" ht="13">
      <c r="B6" s="402" t="str">
        <f>_xlfn.XLOOKUP(B7,'[13]angol nuts kódok'!C:C,'[13]angol nuts kódok'!A:A)</f>
        <v>Hungary</v>
      </c>
    </row>
    <row r="7" spans="1:16" ht="13">
      <c r="A7" s="402"/>
      <c r="B7" s="402" t="s">
        <v>1233</v>
      </c>
    </row>
    <row r="8" spans="1:16" ht="13">
      <c r="B8" s="402"/>
    </row>
    <row r="9" spans="1:16" ht="13.5" thickBot="1">
      <c r="B9" s="403" t="s">
        <v>1100</v>
      </c>
    </row>
    <row r="10" spans="1:16" ht="13.5" thickBot="1">
      <c r="B10" s="404" t="s">
        <v>962</v>
      </c>
      <c r="C10" s="404" t="s">
        <v>963</v>
      </c>
      <c r="D10" s="404" t="s">
        <v>964</v>
      </c>
      <c r="E10" s="404" t="s">
        <v>965</v>
      </c>
      <c r="F10" s="404" t="s">
        <v>966</v>
      </c>
      <c r="G10" s="404" t="s">
        <v>967</v>
      </c>
      <c r="H10" s="404" t="s">
        <v>5</v>
      </c>
      <c r="I10" s="404" t="s">
        <v>2</v>
      </c>
      <c r="J10" s="404" t="s">
        <v>4</v>
      </c>
      <c r="K10" s="404" t="s">
        <v>968</v>
      </c>
      <c r="L10" s="404" t="s">
        <v>969</v>
      </c>
      <c r="M10" s="404" t="s">
        <v>970</v>
      </c>
      <c r="N10" s="404" t="s">
        <v>971</v>
      </c>
      <c r="O10" s="404" t="s">
        <v>972</v>
      </c>
      <c r="P10" s="404" t="s">
        <v>973</v>
      </c>
    </row>
    <row r="11" spans="1:16" ht="13.5" thickBot="1">
      <c r="B11" s="676" t="s">
        <v>837</v>
      </c>
      <c r="C11" s="679" t="s">
        <v>977</v>
      </c>
      <c r="D11" s="679"/>
      <c r="E11" s="679"/>
      <c r="F11" s="679"/>
      <c r="G11" s="679"/>
      <c r="H11" s="679"/>
      <c r="I11" s="679"/>
      <c r="J11" s="679"/>
      <c r="K11" s="679"/>
      <c r="L11" s="679"/>
      <c r="M11" s="679"/>
      <c r="N11" s="679"/>
      <c r="O11" s="679"/>
      <c r="P11" s="680"/>
    </row>
    <row r="12" spans="1:16" ht="13.5" thickBot="1">
      <c r="B12" s="677"/>
      <c r="C12" s="405"/>
      <c r="D12" s="681" t="s">
        <v>978</v>
      </c>
      <c r="E12" s="681"/>
      <c r="F12" s="681"/>
      <c r="G12" s="681"/>
      <c r="H12" s="681"/>
      <c r="I12" s="681"/>
      <c r="J12" s="681"/>
      <c r="K12" s="681"/>
      <c r="L12" s="681"/>
      <c r="M12" s="681"/>
      <c r="N12" s="681"/>
      <c r="O12" s="681"/>
      <c r="P12" s="682"/>
    </row>
    <row r="13" spans="1:16" ht="13.5" thickBot="1">
      <c r="B13" s="677"/>
      <c r="C13" s="405"/>
      <c r="D13" s="681" t="s">
        <v>838</v>
      </c>
      <c r="E13" s="681"/>
      <c r="F13" s="681"/>
      <c r="G13" s="681"/>
      <c r="H13" s="681"/>
      <c r="I13" s="681" t="s">
        <v>839</v>
      </c>
      <c r="J13" s="681" t="s">
        <v>840</v>
      </c>
      <c r="K13" s="684" t="s">
        <v>841</v>
      </c>
      <c r="L13" s="681" t="s">
        <v>717</v>
      </c>
      <c r="M13" s="681" t="s">
        <v>716</v>
      </c>
      <c r="N13" s="686" t="s">
        <v>527</v>
      </c>
      <c r="O13" s="686"/>
      <c r="P13" s="687"/>
    </row>
    <row r="14" spans="1:16" ht="39.5" thickBot="1">
      <c r="B14" s="678"/>
      <c r="C14" s="406"/>
      <c r="D14" s="407" t="s">
        <v>709</v>
      </c>
      <c r="E14" s="407" t="s">
        <v>710</v>
      </c>
      <c r="F14" s="407" t="s">
        <v>711</v>
      </c>
      <c r="G14" s="407" t="s">
        <v>712</v>
      </c>
      <c r="H14" s="408" t="s">
        <v>713</v>
      </c>
      <c r="I14" s="683"/>
      <c r="J14" s="683"/>
      <c r="K14" s="685"/>
      <c r="L14" s="683"/>
      <c r="M14" s="683"/>
      <c r="N14" s="409"/>
      <c r="O14" s="408" t="s">
        <v>842</v>
      </c>
      <c r="P14" s="410" t="s">
        <v>716</v>
      </c>
    </row>
    <row r="15" spans="1:16">
      <c r="B15" s="411" t="s">
        <v>720</v>
      </c>
      <c r="C15" s="412">
        <v>38.020447303196725</v>
      </c>
      <c r="D15" s="412">
        <v>6.2338419800028166</v>
      </c>
      <c r="E15" s="412">
        <v>3.590856318828334</v>
      </c>
      <c r="F15" s="412">
        <v>0</v>
      </c>
      <c r="G15" s="412">
        <v>6.4169694409238138E-3</v>
      </c>
      <c r="H15" s="412">
        <v>3</v>
      </c>
      <c r="I15" s="412">
        <v>0</v>
      </c>
      <c r="J15" s="412">
        <v>1.1669121194197998</v>
      </c>
      <c r="K15" s="412">
        <v>8.6642031488522733</v>
      </c>
      <c r="L15" s="412">
        <v>0.10059510773130544</v>
      </c>
      <c r="M15" s="412">
        <v>1.4260512406703281</v>
      </c>
      <c r="N15" s="412">
        <v>-0.70186099422616532</v>
      </c>
      <c r="O15" s="412">
        <v>-6.3019997183495283E-3</v>
      </c>
      <c r="P15" s="412">
        <v>-0.65866688072102519</v>
      </c>
    </row>
    <row r="16" spans="1:16">
      <c r="B16" s="413" t="s">
        <v>721</v>
      </c>
      <c r="C16" s="412">
        <v>12.649604379664837</v>
      </c>
      <c r="D16" s="412">
        <v>0</v>
      </c>
      <c r="E16" s="412">
        <v>0</v>
      </c>
      <c r="F16" s="412">
        <v>0</v>
      </c>
      <c r="G16" s="412">
        <v>0</v>
      </c>
      <c r="H16" s="412">
        <v>0</v>
      </c>
      <c r="I16" s="412">
        <v>0</v>
      </c>
      <c r="J16" s="412">
        <v>0</v>
      </c>
      <c r="K16" s="412">
        <v>0</v>
      </c>
      <c r="L16" s="412">
        <v>0</v>
      </c>
      <c r="M16" s="412">
        <v>0</v>
      </c>
      <c r="N16" s="412">
        <v>0</v>
      </c>
      <c r="O16" s="412">
        <v>0</v>
      </c>
      <c r="P16" s="412">
        <v>0</v>
      </c>
    </row>
    <row r="17" spans="2:16">
      <c r="B17" s="413" t="s">
        <v>727</v>
      </c>
      <c r="C17" s="412">
        <v>256.15024556541334</v>
      </c>
      <c r="D17" s="412">
        <v>12.293783926207576</v>
      </c>
      <c r="E17" s="412">
        <v>2.1827957583438948</v>
      </c>
      <c r="F17" s="412">
        <v>0</v>
      </c>
      <c r="G17" s="412">
        <v>2.2158693141811011E-2</v>
      </c>
      <c r="H17" s="412">
        <v>2</v>
      </c>
      <c r="I17" s="412">
        <v>14.474830052105338</v>
      </c>
      <c r="J17" s="412">
        <v>5.5583720602732005E-5</v>
      </c>
      <c r="K17" s="412">
        <v>2.3852741867342625E-2</v>
      </c>
      <c r="L17" s="412">
        <v>2.9158726799042389</v>
      </c>
      <c r="M17" s="412">
        <v>0.19924009294465569</v>
      </c>
      <c r="N17" s="412">
        <v>-0.35087634699338122</v>
      </c>
      <c r="O17" s="412">
        <v>-0.18825228277707365</v>
      </c>
      <c r="P17" s="412">
        <v>-8.7912970004224752E-2</v>
      </c>
    </row>
    <row r="18" spans="2:16">
      <c r="B18" s="413" t="s">
        <v>752</v>
      </c>
      <c r="C18" s="412">
        <v>159.88495878326998</v>
      </c>
      <c r="D18" s="412">
        <v>0</v>
      </c>
      <c r="E18" s="412">
        <v>0</v>
      </c>
      <c r="F18" s="412">
        <v>0</v>
      </c>
      <c r="G18" s="412">
        <v>0</v>
      </c>
      <c r="H18" s="412">
        <v>0</v>
      </c>
      <c r="I18" s="412">
        <v>0</v>
      </c>
      <c r="J18" s="412">
        <v>0</v>
      </c>
      <c r="K18" s="412">
        <v>0</v>
      </c>
      <c r="L18" s="412">
        <v>0</v>
      </c>
      <c r="M18" s="412">
        <v>0</v>
      </c>
      <c r="N18" s="412">
        <v>0</v>
      </c>
      <c r="O18" s="412">
        <v>0</v>
      </c>
      <c r="P18" s="412">
        <v>0</v>
      </c>
    </row>
    <row r="19" spans="2:16">
      <c r="B19" s="413" t="s">
        <v>757</v>
      </c>
      <c r="C19" s="412">
        <v>21.442807472187017</v>
      </c>
      <c r="D19" s="412">
        <v>5.7336051260385858E-2</v>
      </c>
      <c r="E19" s="412">
        <v>8.0920935079566256E-2</v>
      </c>
      <c r="F19" s="412">
        <v>0</v>
      </c>
      <c r="G19" s="412">
        <v>3.02673426277989E-3</v>
      </c>
      <c r="H19" s="412">
        <v>4</v>
      </c>
      <c r="I19" s="412">
        <v>4.2755803407970708E-2</v>
      </c>
      <c r="J19" s="412">
        <v>8.393036473736093E-2</v>
      </c>
      <c r="K19" s="412">
        <v>1.4597552457400366E-2</v>
      </c>
      <c r="L19" s="412">
        <v>8.0920935079566256E-2</v>
      </c>
      <c r="M19" s="412">
        <v>0</v>
      </c>
      <c r="N19" s="412">
        <v>-3.9781382903816363E-3</v>
      </c>
      <c r="O19" s="412">
        <v>-3.6333643148852273E-3</v>
      </c>
      <c r="P19" s="412">
        <v>0</v>
      </c>
    </row>
    <row r="20" spans="2:16">
      <c r="B20" s="413" t="s">
        <v>758</v>
      </c>
      <c r="C20" s="412">
        <v>192.36882097451064</v>
      </c>
      <c r="D20" s="412">
        <v>3.7835747669342346</v>
      </c>
      <c r="E20" s="412">
        <v>0.25991952964371218</v>
      </c>
      <c r="F20" s="412">
        <v>0.11944970004224757</v>
      </c>
      <c r="G20" s="412">
        <v>1.3208815659766231E-3</v>
      </c>
      <c r="H20" s="412">
        <v>2</v>
      </c>
      <c r="I20" s="412">
        <v>0</v>
      </c>
      <c r="J20" s="412">
        <v>4.1642648781861711</v>
      </c>
      <c r="K20" s="412">
        <v>0</v>
      </c>
      <c r="L20" s="412">
        <v>1.8835054499366286</v>
      </c>
      <c r="M20" s="412">
        <v>0</v>
      </c>
      <c r="N20" s="412">
        <v>-0.18976968595972399</v>
      </c>
      <c r="O20" s="412">
        <v>-0.16088766934234613</v>
      </c>
      <c r="P20" s="412">
        <v>0</v>
      </c>
    </row>
    <row r="21" spans="2:16">
      <c r="B21" s="413" t="s">
        <v>762</v>
      </c>
      <c r="C21" s="412">
        <v>626.71220152654553</v>
      </c>
      <c r="D21" s="412">
        <v>1.1399520997042669</v>
      </c>
      <c r="E21" s="412">
        <v>7.3205061258977605E-2</v>
      </c>
      <c r="F21" s="412">
        <v>0</v>
      </c>
      <c r="G21" s="412">
        <v>2.8439374735952678E-4</v>
      </c>
      <c r="H21" s="412">
        <v>1</v>
      </c>
      <c r="I21" s="412">
        <v>0.92029166032953102</v>
      </c>
      <c r="J21" s="412">
        <v>9.2320771722292621E-3</v>
      </c>
      <c r="K21" s="412">
        <v>0.28391781720884385</v>
      </c>
      <c r="L21" s="412">
        <v>0.38192914237431341</v>
      </c>
      <c r="M21" s="412">
        <v>0</v>
      </c>
      <c r="N21" s="412">
        <v>-3.8234859878890297E-2</v>
      </c>
      <c r="O21" s="412">
        <v>-3.4794583861427961E-2</v>
      </c>
      <c r="P21" s="412">
        <v>0</v>
      </c>
    </row>
    <row r="22" spans="2:16">
      <c r="B22" s="413" t="s">
        <v>763</v>
      </c>
      <c r="C22" s="412">
        <v>173.64351420363329</v>
      </c>
      <c r="D22" s="412">
        <v>0.69436671736375166</v>
      </c>
      <c r="E22" s="412">
        <v>0</v>
      </c>
      <c r="F22" s="412">
        <v>0</v>
      </c>
      <c r="G22" s="412">
        <v>7.4133220673144623E-4</v>
      </c>
      <c r="H22" s="412">
        <v>1</v>
      </c>
      <c r="I22" s="412">
        <v>0.33503964230390088</v>
      </c>
      <c r="J22" s="412">
        <v>0.36006840726658218</v>
      </c>
      <c r="K22" s="412">
        <v>0</v>
      </c>
      <c r="L22" s="412">
        <v>0.30694897338403038</v>
      </c>
      <c r="M22" s="412">
        <v>4.0408956485002114E-4</v>
      </c>
      <c r="N22" s="412">
        <v>-8.0261315307703137E-3</v>
      </c>
      <c r="O22" s="412">
        <v>-3.6029826784959866E-3</v>
      </c>
      <c r="P22" s="412">
        <v>-4.0408956485002114E-4</v>
      </c>
    </row>
    <row r="23" spans="2:16">
      <c r="B23" s="413" t="s">
        <v>770</v>
      </c>
      <c r="C23" s="412">
        <v>1082.1952788790311</v>
      </c>
      <c r="D23" s="412">
        <v>1.2254424785241516</v>
      </c>
      <c r="E23" s="412">
        <v>0</v>
      </c>
      <c r="F23" s="412">
        <v>0</v>
      </c>
      <c r="G23" s="412">
        <v>4.9716744120546401E-3</v>
      </c>
      <c r="H23" s="412">
        <v>1</v>
      </c>
      <c r="I23" s="412">
        <v>0.88505461484297987</v>
      </c>
      <c r="J23" s="412">
        <v>0.34535953809322634</v>
      </c>
      <c r="K23" s="412">
        <v>0</v>
      </c>
      <c r="L23" s="412">
        <v>0.33870471201239261</v>
      </c>
      <c r="M23" s="412">
        <v>0</v>
      </c>
      <c r="N23" s="412">
        <v>-1.3332603858611463E-2</v>
      </c>
      <c r="O23" s="412">
        <v>-1.1793693845937193E-2</v>
      </c>
      <c r="P23" s="412">
        <v>0</v>
      </c>
    </row>
    <row r="24" spans="2:16">
      <c r="B24" s="413" t="s">
        <v>843</v>
      </c>
      <c r="C24" s="412">
        <v>1319.8611247516317</v>
      </c>
      <c r="D24" s="412">
        <v>0.71260884664131807</v>
      </c>
      <c r="E24" s="412">
        <v>1.4591874524714827</v>
      </c>
      <c r="F24" s="412">
        <v>0.44545290240811147</v>
      </c>
      <c r="G24" s="412">
        <v>1.8772003943106603E-5</v>
      </c>
      <c r="H24" s="412">
        <v>6</v>
      </c>
      <c r="I24" s="412">
        <v>2.2212561442050416</v>
      </c>
      <c r="J24" s="412">
        <v>0</v>
      </c>
      <c r="K24" s="412">
        <v>0.3960118293198141</v>
      </c>
      <c r="L24" s="412">
        <v>0.41747688776228697</v>
      </c>
      <c r="M24" s="412">
        <v>0.28935810449232496</v>
      </c>
      <c r="N24" s="412">
        <v>-3.1628990283058725E-2</v>
      </c>
      <c r="O24" s="412">
        <v>-1.9212215180960428E-2</v>
      </c>
      <c r="P24" s="412">
        <v>-7.7967300380228132E-3</v>
      </c>
    </row>
    <row r="25" spans="2:16">
      <c r="B25" s="413" t="s">
        <v>844</v>
      </c>
      <c r="C25" s="412">
        <v>1737.3725569532069</v>
      </c>
      <c r="D25" s="412">
        <v>7.3035035262639063</v>
      </c>
      <c r="E25" s="412">
        <v>3.8062447711589913</v>
      </c>
      <c r="F25" s="412">
        <v>0.11944970004224757</v>
      </c>
      <c r="G25" s="412">
        <v>3.5608505844247288E-4</v>
      </c>
      <c r="H25" s="412">
        <v>3</v>
      </c>
      <c r="I25" s="412">
        <v>8.9332131136459658</v>
      </c>
      <c r="J25" s="412">
        <v>0.73376863540346426</v>
      </c>
      <c r="K25" s="412">
        <v>1.5625723334741586</v>
      </c>
      <c r="L25" s="412">
        <v>2.1264780481622307</v>
      </c>
      <c r="M25" s="412">
        <v>0.81959611040698488</v>
      </c>
      <c r="N25" s="412">
        <v>-0.17279733558653712</v>
      </c>
      <c r="O25" s="412">
        <v>-7.2441605407689055E-2</v>
      </c>
      <c r="P25" s="412">
        <v>-7.294883255879453E-2</v>
      </c>
    </row>
    <row r="26" spans="2:16">
      <c r="B26" s="413" t="s">
        <v>1358</v>
      </c>
      <c r="C26" s="412">
        <v>1.0826440501337837</v>
      </c>
      <c r="D26" s="412">
        <v>0</v>
      </c>
      <c r="E26" s="412">
        <v>0</v>
      </c>
      <c r="F26" s="412">
        <v>0</v>
      </c>
      <c r="G26" s="412">
        <v>0</v>
      </c>
      <c r="H26" s="412">
        <v>0</v>
      </c>
      <c r="I26" s="412">
        <v>0</v>
      </c>
      <c r="J26" s="412">
        <v>0</v>
      </c>
      <c r="K26" s="412">
        <v>0</v>
      </c>
      <c r="L26" s="412">
        <v>0</v>
      </c>
      <c r="M26" s="412">
        <v>0</v>
      </c>
      <c r="N26" s="412">
        <v>0</v>
      </c>
      <c r="O26" s="412">
        <v>0</v>
      </c>
      <c r="P26" s="412">
        <v>0</v>
      </c>
    </row>
    <row r="27" spans="2:16">
      <c r="B27" s="413" t="s">
        <v>1359</v>
      </c>
      <c r="C27" s="412">
        <v>173.36455485142938</v>
      </c>
      <c r="D27" s="412">
        <v>32.170362289818335</v>
      </c>
      <c r="E27" s="412">
        <v>5.5588375327418671</v>
      </c>
      <c r="F27" s="412">
        <v>0.44545290240811147</v>
      </c>
      <c r="G27" s="412">
        <v>1.7457628503027744E-2</v>
      </c>
      <c r="H27" s="412">
        <v>2</v>
      </c>
      <c r="I27" s="412">
        <v>38.192110347838337</v>
      </c>
      <c r="J27" s="412">
        <v>0</v>
      </c>
      <c r="K27" s="412">
        <v>0</v>
      </c>
      <c r="L27" s="412">
        <v>8.8471352767215876</v>
      </c>
      <c r="M27" s="412">
        <v>0.9293635290804112</v>
      </c>
      <c r="N27" s="412">
        <v>-0.90003811012533452</v>
      </c>
      <c r="O27" s="412">
        <v>-0.57485518659343759</v>
      </c>
      <c r="P27" s="412">
        <v>-0.13367219546542738</v>
      </c>
    </row>
    <row r="28" spans="2:16">
      <c r="B28" s="414" t="s">
        <v>1360</v>
      </c>
      <c r="C28" s="412">
        <v>75.917178552316571</v>
      </c>
      <c r="D28" s="412">
        <v>0.14721584283903674</v>
      </c>
      <c r="E28" s="412">
        <v>0</v>
      </c>
      <c r="F28" s="412">
        <v>0</v>
      </c>
      <c r="G28" s="412">
        <v>4.7444021968736795E-5</v>
      </c>
      <c r="H28" s="412">
        <v>0</v>
      </c>
      <c r="I28" s="412">
        <v>0</v>
      </c>
      <c r="J28" s="412">
        <v>0</v>
      </c>
      <c r="K28" s="412">
        <v>0.14726328686100551</v>
      </c>
      <c r="L28" s="412">
        <v>0.14722384452893958</v>
      </c>
      <c r="M28" s="412">
        <v>0</v>
      </c>
      <c r="N28" s="412">
        <v>-1.3181608224193777E-3</v>
      </c>
      <c r="O28" s="412">
        <v>-1.3143388255175328E-3</v>
      </c>
      <c r="P28" s="412">
        <v>0</v>
      </c>
    </row>
    <row r="29" spans="2:16">
      <c r="B29" s="415" t="s">
        <v>1361</v>
      </c>
      <c r="C29" s="412">
        <v>443.4326505140121</v>
      </c>
      <c r="D29" s="412">
        <v>0</v>
      </c>
      <c r="E29" s="412">
        <v>0</v>
      </c>
      <c r="F29" s="412">
        <v>0</v>
      </c>
      <c r="G29" s="412">
        <v>0</v>
      </c>
      <c r="H29" s="412">
        <v>0</v>
      </c>
      <c r="I29" s="412">
        <v>0</v>
      </c>
      <c r="J29" s="412">
        <v>0</v>
      </c>
      <c r="K29" s="412">
        <v>0</v>
      </c>
      <c r="L29" s="412">
        <v>0</v>
      </c>
      <c r="M29" s="412">
        <v>0</v>
      </c>
      <c r="N29" s="412">
        <v>0</v>
      </c>
      <c r="O29" s="412">
        <v>0</v>
      </c>
      <c r="P29" s="412">
        <v>0</v>
      </c>
    </row>
    <row r="30" spans="2:16">
      <c r="B30" s="415" t="s">
        <v>1362</v>
      </c>
      <c r="C30" s="412">
        <v>531.96587765385152</v>
      </c>
      <c r="D30" s="412">
        <v>0</v>
      </c>
      <c r="E30" s="412">
        <v>0</v>
      </c>
      <c r="F30" s="412">
        <v>0</v>
      </c>
      <c r="G30" s="412">
        <v>7.0412617941135062E-8</v>
      </c>
      <c r="H30" s="412">
        <v>20</v>
      </c>
      <c r="I30" s="412">
        <v>0</v>
      </c>
      <c r="J30" s="412">
        <v>0</v>
      </c>
      <c r="K30" s="412">
        <v>1.4082523588227009E-8</v>
      </c>
      <c r="L30" s="412">
        <v>0</v>
      </c>
      <c r="M30" s="412">
        <v>0</v>
      </c>
      <c r="N30" s="412">
        <v>0</v>
      </c>
      <c r="O30" s="412">
        <v>0</v>
      </c>
      <c r="P30" s="412">
        <v>0</v>
      </c>
    </row>
    <row r="31" spans="2:16">
      <c r="B31" s="415" t="s">
        <v>1363</v>
      </c>
      <c r="C31" s="412">
        <v>275.08914315166879</v>
      </c>
      <c r="D31" s="412">
        <v>1.5696882129277567E-2</v>
      </c>
      <c r="E31" s="412">
        <v>0</v>
      </c>
      <c r="F31" s="412">
        <v>0</v>
      </c>
      <c r="G31" s="412">
        <v>2.2675679481763131E-5</v>
      </c>
      <c r="H31" s="412">
        <v>1</v>
      </c>
      <c r="I31" s="412">
        <v>2.3795324602168709E-3</v>
      </c>
      <c r="J31" s="412">
        <v>1.3340022532037742E-2</v>
      </c>
      <c r="K31" s="412">
        <v>0</v>
      </c>
      <c r="L31" s="412">
        <v>0</v>
      </c>
      <c r="M31" s="412">
        <v>1.3360456273764258E-2</v>
      </c>
      <c r="N31" s="412">
        <v>-6.9775130263343187E-3</v>
      </c>
      <c r="O31" s="412">
        <v>0</v>
      </c>
      <c r="P31" s="412">
        <v>-6.9746345585128856E-3</v>
      </c>
    </row>
    <row r="32" spans="2:16">
      <c r="B32" s="415" t="s">
        <v>1364</v>
      </c>
      <c r="C32" s="412">
        <v>0.16830340797070836</v>
      </c>
      <c r="D32" s="412">
        <v>0</v>
      </c>
      <c r="E32" s="412">
        <v>0</v>
      </c>
      <c r="F32" s="412">
        <v>0</v>
      </c>
      <c r="G32" s="412">
        <v>0</v>
      </c>
      <c r="H32" s="412">
        <v>0</v>
      </c>
      <c r="I32" s="412">
        <v>0</v>
      </c>
      <c r="J32" s="412">
        <v>0</v>
      </c>
      <c r="K32" s="412">
        <v>0</v>
      </c>
      <c r="L32" s="412">
        <v>0</v>
      </c>
      <c r="M32" s="412">
        <v>0</v>
      </c>
      <c r="N32" s="412">
        <v>0</v>
      </c>
      <c r="O32" s="412">
        <v>0</v>
      </c>
      <c r="P32" s="412">
        <v>0</v>
      </c>
    </row>
    <row r="33" spans="2:16">
      <c r="B33" s="415" t="s">
        <v>1365</v>
      </c>
      <c r="C33" s="412">
        <v>4.0316618335445709</v>
      </c>
      <c r="D33" s="412">
        <v>0</v>
      </c>
      <c r="E33" s="412">
        <v>0</v>
      </c>
      <c r="F33" s="412">
        <v>0</v>
      </c>
      <c r="G33" s="412">
        <v>0</v>
      </c>
      <c r="H33" s="412">
        <v>0</v>
      </c>
      <c r="I33" s="412">
        <v>0</v>
      </c>
      <c r="J33" s="412">
        <v>0</v>
      </c>
      <c r="K33" s="412">
        <v>0</v>
      </c>
      <c r="L33" s="412">
        <v>0</v>
      </c>
      <c r="M33" s="412">
        <v>0</v>
      </c>
      <c r="N33" s="412">
        <v>0</v>
      </c>
      <c r="O33" s="412">
        <v>0</v>
      </c>
      <c r="P33" s="412">
        <v>0</v>
      </c>
    </row>
    <row r="34" spans="2:16">
      <c r="B34" s="415" t="s">
        <v>1366</v>
      </c>
      <c r="C34" s="412">
        <v>15.709315228841009</v>
      </c>
      <c r="D34" s="412">
        <v>0</v>
      </c>
      <c r="E34" s="412">
        <v>0</v>
      </c>
      <c r="F34" s="412">
        <v>0</v>
      </c>
      <c r="G34" s="412">
        <v>0</v>
      </c>
      <c r="H34" s="412">
        <v>0</v>
      </c>
      <c r="I34" s="412">
        <v>0</v>
      </c>
      <c r="J34" s="412">
        <v>0</v>
      </c>
      <c r="K34" s="412">
        <v>0</v>
      </c>
      <c r="L34" s="412">
        <v>0</v>
      </c>
      <c r="M34" s="412">
        <v>0</v>
      </c>
      <c r="N34" s="412">
        <v>0</v>
      </c>
      <c r="O34" s="412">
        <v>0</v>
      </c>
      <c r="P34" s="412">
        <v>0</v>
      </c>
    </row>
    <row r="35" spans="2:16">
      <c r="B35" s="415" t="s">
        <v>1367</v>
      </c>
      <c r="C35" s="412">
        <v>10.784324140261935</v>
      </c>
      <c r="D35" s="412">
        <v>0</v>
      </c>
      <c r="E35" s="412">
        <v>0</v>
      </c>
      <c r="F35" s="412">
        <v>0</v>
      </c>
      <c r="G35" s="412">
        <v>0</v>
      </c>
      <c r="H35" s="412">
        <v>0</v>
      </c>
      <c r="I35" s="412">
        <v>0</v>
      </c>
      <c r="J35" s="412">
        <v>0</v>
      </c>
      <c r="K35" s="412">
        <v>0</v>
      </c>
      <c r="L35" s="412">
        <v>0</v>
      </c>
      <c r="M35" s="412">
        <v>0</v>
      </c>
      <c r="N35" s="412">
        <v>0</v>
      </c>
      <c r="O35" s="412">
        <v>0</v>
      </c>
      <c r="P35" s="412">
        <v>0</v>
      </c>
    </row>
    <row r="36" spans="2:16">
      <c r="B36" s="415" t="s">
        <v>1368</v>
      </c>
      <c r="C36" s="412">
        <v>23.838015259822559</v>
      </c>
      <c r="D36" s="412">
        <v>2.5531139276158285E-2</v>
      </c>
      <c r="E36" s="412">
        <v>0</v>
      </c>
      <c r="F36" s="412">
        <v>0</v>
      </c>
      <c r="G36" s="412">
        <v>2.8165047176454017E-9</v>
      </c>
      <c r="H36" s="412">
        <v>1</v>
      </c>
      <c r="I36" s="412">
        <v>2.552784396563864E-2</v>
      </c>
      <c r="J36" s="412">
        <v>3.2953105196451204E-6</v>
      </c>
      <c r="K36" s="412">
        <v>0</v>
      </c>
      <c r="L36" s="412">
        <v>0</v>
      </c>
      <c r="M36" s="412">
        <v>2.5531139276158285E-2</v>
      </c>
      <c r="N36" s="412">
        <v>-2.5296107590480212E-2</v>
      </c>
      <c r="O36" s="412">
        <v>0</v>
      </c>
      <c r="P36" s="412">
        <v>-2.5296107590480212E-2</v>
      </c>
    </row>
    <row r="37" spans="2:16">
      <c r="B37" s="415" t="s">
        <v>1369</v>
      </c>
      <c r="C37" s="412">
        <v>0</v>
      </c>
      <c r="D37" s="412">
        <v>0</v>
      </c>
      <c r="E37" s="412">
        <v>0</v>
      </c>
      <c r="F37" s="412">
        <v>0</v>
      </c>
      <c r="G37" s="412">
        <v>0</v>
      </c>
      <c r="H37" s="412">
        <v>0</v>
      </c>
      <c r="I37" s="412">
        <v>0</v>
      </c>
      <c r="J37" s="412">
        <v>0</v>
      </c>
      <c r="K37" s="412">
        <v>0</v>
      </c>
      <c r="L37" s="412">
        <v>0</v>
      </c>
      <c r="M37" s="412">
        <v>0</v>
      </c>
      <c r="N37" s="412">
        <v>0</v>
      </c>
      <c r="O37" s="412">
        <v>0</v>
      </c>
      <c r="P37" s="412">
        <v>0</v>
      </c>
    </row>
    <row r="38" spans="2:16" ht="13" thickBot="1">
      <c r="B38" s="416" t="s">
        <v>1370</v>
      </c>
      <c r="C38" s="416">
        <v>0</v>
      </c>
      <c r="D38" s="416">
        <v>0</v>
      </c>
      <c r="E38" s="416">
        <v>0</v>
      </c>
      <c r="F38" s="416">
        <v>0</v>
      </c>
      <c r="G38" s="416">
        <v>0</v>
      </c>
      <c r="H38" s="416">
        <v>0</v>
      </c>
      <c r="I38" s="416">
        <v>0</v>
      </c>
      <c r="J38" s="416">
        <v>0</v>
      </c>
      <c r="K38" s="416">
        <v>0</v>
      </c>
      <c r="L38" s="416">
        <v>0</v>
      </c>
      <c r="M38" s="416">
        <v>0</v>
      </c>
      <c r="N38" s="416">
        <v>0</v>
      </c>
      <c r="O38" s="416">
        <v>0</v>
      </c>
      <c r="P38" s="416">
        <v>0</v>
      </c>
    </row>
    <row r="41" spans="2:16" ht="13">
      <c r="B41" s="402" t="s">
        <v>1235</v>
      </c>
    </row>
    <row r="43" spans="2:16" ht="13.5" thickBot="1">
      <c r="B43" s="403" t="s">
        <v>1100</v>
      </c>
    </row>
    <row r="44" spans="2:16" ht="13.5" thickBot="1">
      <c r="B44" s="404" t="s">
        <v>962</v>
      </c>
      <c r="C44" s="404" t="s">
        <v>963</v>
      </c>
      <c r="D44" s="404" t="s">
        <v>964</v>
      </c>
      <c r="E44" s="404" t="s">
        <v>965</v>
      </c>
      <c r="F44" s="404" t="s">
        <v>966</v>
      </c>
      <c r="G44" s="404" t="s">
        <v>967</v>
      </c>
      <c r="H44" s="404" t="s">
        <v>5</v>
      </c>
      <c r="I44" s="404" t="s">
        <v>2</v>
      </c>
      <c r="J44" s="404" t="s">
        <v>4</v>
      </c>
      <c r="K44" s="404" t="s">
        <v>968</v>
      </c>
      <c r="L44" s="404" t="s">
        <v>969</v>
      </c>
      <c r="M44" s="404" t="s">
        <v>970</v>
      </c>
      <c r="N44" s="404" t="s">
        <v>971</v>
      </c>
      <c r="O44" s="404" t="s">
        <v>972</v>
      </c>
      <c r="P44" s="404" t="s">
        <v>973</v>
      </c>
    </row>
    <row r="45" spans="2:16" ht="13.5" thickBot="1">
      <c r="B45" s="676" t="s">
        <v>837</v>
      </c>
      <c r="C45" s="679" t="s">
        <v>977</v>
      </c>
      <c r="D45" s="679"/>
      <c r="E45" s="679"/>
      <c r="F45" s="679"/>
      <c r="G45" s="679"/>
      <c r="H45" s="679"/>
      <c r="I45" s="679"/>
      <c r="J45" s="679"/>
      <c r="K45" s="679"/>
      <c r="L45" s="679"/>
      <c r="M45" s="679"/>
      <c r="N45" s="679"/>
      <c r="O45" s="679"/>
      <c r="P45" s="680"/>
    </row>
    <row r="46" spans="2:16" ht="13.5" thickBot="1">
      <c r="B46" s="677"/>
      <c r="C46" s="405"/>
      <c r="D46" s="681" t="s">
        <v>978</v>
      </c>
      <c r="E46" s="681"/>
      <c r="F46" s="681"/>
      <c r="G46" s="681"/>
      <c r="H46" s="681"/>
      <c r="I46" s="681"/>
      <c r="J46" s="681"/>
      <c r="K46" s="681"/>
      <c r="L46" s="681"/>
      <c r="M46" s="681"/>
      <c r="N46" s="681"/>
      <c r="O46" s="681"/>
      <c r="P46" s="682"/>
    </row>
    <row r="47" spans="2:16" ht="13.5" thickBot="1">
      <c r="B47" s="677"/>
      <c r="C47" s="405"/>
      <c r="D47" s="681" t="s">
        <v>838</v>
      </c>
      <c r="E47" s="681"/>
      <c r="F47" s="681"/>
      <c r="G47" s="681"/>
      <c r="H47" s="681"/>
      <c r="I47" s="681" t="s">
        <v>839</v>
      </c>
      <c r="J47" s="681" t="s">
        <v>840</v>
      </c>
      <c r="K47" s="684" t="s">
        <v>841</v>
      </c>
      <c r="L47" s="681" t="s">
        <v>717</v>
      </c>
      <c r="M47" s="681" t="s">
        <v>716</v>
      </c>
      <c r="N47" s="686" t="s">
        <v>527</v>
      </c>
      <c r="O47" s="686"/>
      <c r="P47" s="687"/>
    </row>
    <row r="48" spans="2:16" ht="39.5" thickBot="1">
      <c r="B48" s="678"/>
      <c r="C48" s="406"/>
      <c r="D48" s="407" t="s">
        <v>709</v>
      </c>
      <c r="E48" s="407" t="s">
        <v>710</v>
      </c>
      <c r="F48" s="407" t="s">
        <v>711</v>
      </c>
      <c r="G48" s="407" t="s">
        <v>712</v>
      </c>
      <c r="H48" s="408" t="s">
        <v>713</v>
      </c>
      <c r="I48" s="683"/>
      <c r="J48" s="683"/>
      <c r="K48" s="685"/>
      <c r="L48" s="683"/>
      <c r="M48" s="683"/>
      <c r="N48" s="409"/>
      <c r="O48" s="408" t="s">
        <v>842</v>
      </c>
      <c r="P48" s="410" t="s">
        <v>716</v>
      </c>
    </row>
    <row r="49" spans="2:16">
      <c r="B49" s="411" t="s">
        <v>720</v>
      </c>
      <c r="C49" s="412">
        <v>39.441360828052389</v>
      </c>
      <c r="D49" s="412">
        <v>13.98876239966202</v>
      </c>
      <c r="E49" s="412">
        <v>6.0803004788058015</v>
      </c>
      <c r="F49" s="412">
        <v>5.6909575383748763</v>
      </c>
      <c r="G49" s="412">
        <v>3.8049683143219263E-3</v>
      </c>
      <c r="H49" s="412">
        <v>5</v>
      </c>
      <c r="I49" s="412">
        <v>0</v>
      </c>
      <c r="J49" s="412">
        <v>25.76382538515702</v>
      </c>
      <c r="K49" s="412">
        <v>0</v>
      </c>
      <c r="L49" s="412">
        <v>14.906214964089566</v>
      </c>
      <c r="M49" s="412">
        <v>0.20378175186593439</v>
      </c>
      <c r="N49" s="412">
        <v>-1.0223891846218842</v>
      </c>
      <c r="O49" s="412">
        <v>-0.87909246021687093</v>
      </c>
      <c r="P49" s="412">
        <v>-6.1386117448246728E-2</v>
      </c>
    </row>
    <row r="50" spans="2:16">
      <c r="B50" s="413" t="s">
        <v>721</v>
      </c>
      <c r="C50" s="412">
        <v>0.42055164343050272</v>
      </c>
      <c r="D50" s="412">
        <v>0</v>
      </c>
      <c r="E50" s="412">
        <v>0</v>
      </c>
      <c r="F50" s="412">
        <v>0</v>
      </c>
      <c r="G50" s="412">
        <v>0</v>
      </c>
      <c r="H50" s="412">
        <v>0</v>
      </c>
      <c r="I50" s="412">
        <v>0</v>
      </c>
      <c r="J50" s="412">
        <v>0</v>
      </c>
      <c r="K50" s="412">
        <v>0</v>
      </c>
      <c r="L50" s="412">
        <v>0</v>
      </c>
      <c r="M50" s="412">
        <v>0</v>
      </c>
      <c r="N50" s="412">
        <v>0</v>
      </c>
      <c r="O50" s="412">
        <v>0</v>
      </c>
      <c r="P50" s="412">
        <v>0</v>
      </c>
    </row>
    <row r="51" spans="2:16">
      <c r="B51" s="413" t="s">
        <v>727</v>
      </c>
      <c r="C51" s="412">
        <v>143.44492697366567</v>
      </c>
      <c r="D51" s="412">
        <v>2.4008337896070975</v>
      </c>
      <c r="E51" s="412">
        <v>0.40898553443177016</v>
      </c>
      <c r="F51" s="412">
        <v>0</v>
      </c>
      <c r="G51" s="412">
        <v>7.1070271792705246E-4</v>
      </c>
      <c r="H51" s="412">
        <v>2</v>
      </c>
      <c r="I51" s="412">
        <v>0</v>
      </c>
      <c r="J51" s="412">
        <v>2.8105300267567945</v>
      </c>
      <c r="K51" s="412">
        <v>0</v>
      </c>
      <c r="L51" s="412">
        <v>1.05834718208703</v>
      </c>
      <c r="M51" s="412">
        <v>0</v>
      </c>
      <c r="N51" s="412">
        <v>-1.8132654555696379E-2</v>
      </c>
      <c r="O51" s="412">
        <v>-1.4531184340233769E-2</v>
      </c>
      <c r="P51" s="412">
        <v>0</v>
      </c>
    </row>
    <row r="52" spans="2:16">
      <c r="B52" s="413" t="s">
        <v>752</v>
      </c>
      <c r="C52" s="412">
        <v>171.74852366145615</v>
      </c>
      <c r="D52" s="412">
        <v>0</v>
      </c>
      <c r="E52" s="412">
        <v>0</v>
      </c>
      <c r="F52" s="412">
        <v>0</v>
      </c>
      <c r="G52" s="412">
        <v>0</v>
      </c>
      <c r="H52" s="412">
        <v>0</v>
      </c>
      <c r="I52" s="412">
        <v>0</v>
      </c>
      <c r="J52" s="412">
        <v>0</v>
      </c>
      <c r="K52" s="412">
        <v>0</v>
      </c>
      <c r="L52" s="412">
        <v>0</v>
      </c>
      <c r="M52" s="412">
        <v>0</v>
      </c>
      <c r="N52" s="412">
        <v>0</v>
      </c>
      <c r="O52" s="412">
        <v>0</v>
      </c>
      <c r="P52" s="412">
        <v>0</v>
      </c>
    </row>
    <row r="53" spans="2:16">
      <c r="B53" s="413" t="s">
        <v>757</v>
      </c>
      <c r="C53" s="412">
        <v>4.3420082101112518</v>
      </c>
      <c r="D53" s="412">
        <v>0.138886962399662</v>
      </c>
      <c r="E53" s="412">
        <v>0</v>
      </c>
      <c r="F53" s="412">
        <v>0</v>
      </c>
      <c r="G53" s="412">
        <v>7.6465286579355021E-5</v>
      </c>
      <c r="H53" s="412">
        <v>3</v>
      </c>
      <c r="I53" s="412">
        <v>0</v>
      </c>
      <c r="J53" s="412">
        <v>0.13896342768624137</v>
      </c>
      <c r="K53" s="412">
        <v>0</v>
      </c>
      <c r="L53" s="412">
        <v>0</v>
      </c>
      <c r="M53" s="412">
        <v>0</v>
      </c>
      <c r="N53" s="412">
        <v>-4.3268272074355722E-4</v>
      </c>
      <c r="O53" s="412">
        <v>0</v>
      </c>
      <c r="P53" s="412">
        <v>0</v>
      </c>
    </row>
    <row r="54" spans="2:16">
      <c r="B54" s="413" t="s">
        <v>758</v>
      </c>
      <c r="C54" s="412">
        <v>233.37104650049287</v>
      </c>
      <c r="D54" s="412">
        <v>11.405480991409659</v>
      </c>
      <c r="E54" s="412">
        <v>0.76026041402619349</v>
      </c>
      <c r="F54" s="412">
        <v>0</v>
      </c>
      <c r="G54" s="412">
        <v>1.6583661456132937E-2</v>
      </c>
      <c r="H54" s="412">
        <v>2</v>
      </c>
      <c r="I54" s="412">
        <v>0</v>
      </c>
      <c r="J54" s="412">
        <v>12.182325066891988</v>
      </c>
      <c r="K54" s="412">
        <v>0</v>
      </c>
      <c r="L54" s="412">
        <v>5.4802524236023089</v>
      </c>
      <c r="M54" s="412">
        <v>0.24938380509787353</v>
      </c>
      <c r="N54" s="412">
        <v>-0.63033681171665956</v>
      </c>
      <c r="O54" s="412">
        <v>-0.43164406139980288</v>
      </c>
      <c r="P54" s="412">
        <v>-0.15990975918884662</v>
      </c>
    </row>
    <row r="55" spans="2:16">
      <c r="B55" s="413" t="s">
        <v>762</v>
      </c>
      <c r="C55" s="412">
        <v>307.00189275876636</v>
      </c>
      <c r="D55" s="412">
        <v>6.0061431488522734</v>
      </c>
      <c r="E55" s="412">
        <v>0.108304309252218</v>
      </c>
      <c r="F55" s="412">
        <v>4.6709060695676667</v>
      </c>
      <c r="G55" s="412">
        <v>2.4439712716518799E-3</v>
      </c>
      <c r="H55" s="412">
        <v>6</v>
      </c>
      <c r="I55" s="412">
        <v>0</v>
      </c>
      <c r="J55" s="412">
        <v>10.787797498943812</v>
      </c>
      <c r="K55" s="412">
        <v>0</v>
      </c>
      <c r="L55" s="412">
        <v>0.46844822137727082</v>
      </c>
      <c r="M55" s="412">
        <v>3.8702433460076041E-2</v>
      </c>
      <c r="N55" s="412">
        <v>-0.18353347697507391</v>
      </c>
      <c r="O55" s="412">
        <v>-3.9964036051260386E-2</v>
      </c>
      <c r="P55" s="412">
        <v>-3.809667089142374E-2</v>
      </c>
    </row>
    <row r="56" spans="2:16">
      <c r="B56" s="413" t="s">
        <v>763</v>
      </c>
      <c r="C56" s="412">
        <v>97.911605923109406</v>
      </c>
      <c r="D56" s="412">
        <v>1.4168551837769328</v>
      </c>
      <c r="E56" s="412">
        <v>4.5505103506548371E-2</v>
      </c>
      <c r="F56" s="412">
        <v>0</v>
      </c>
      <c r="G56" s="412">
        <v>9.7370792846078013E-4</v>
      </c>
      <c r="H56" s="412">
        <v>2</v>
      </c>
      <c r="I56" s="412">
        <v>0</v>
      </c>
      <c r="J56" s="412">
        <v>1.463333995211942</v>
      </c>
      <c r="K56" s="412">
        <v>0</v>
      </c>
      <c r="L56" s="412">
        <v>0.22751181523729053</v>
      </c>
      <c r="M56" s="412">
        <v>2.8788015772426418E-2</v>
      </c>
      <c r="N56" s="412">
        <v>-2.9817741163216449E-2</v>
      </c>
      <c r="O56" s="412">
        <v>-2.1654381073088296E-2</v>
      </c>
      <c r="P56" s="412">
        <v>-3.2813153077031402E-3</v>
      </c>
    </row>
    <row r="57" spans="2:16">
      <c r="B57" s="413" t="s">
        <v>770</v>
      </c>
      <c r="C57" s="412">
        <v>150.17267640895648</v>
      </c>
      <c r="D57" s="412">
        <v>1.7861659174764117</v>
      </c>
      <c r="E57" s="412">
        <v>8.8370280242219407E-2</v>
      </c>
      <c r="F57" s="412">
        <v>7.1460357696099137E-5</v>
      </c>
      <c r="G57" s="412">
        <v>8.5142937614420499E-4</v>
      </c>
      <c r="H57" s="412">
        <v>2</v>
      </c>
      <c r="I57" s="412">
        <v>0</v>
      </c>
      <c r="J57" s="412">
        <v>1.8754590874524715</v>
      </c>
      <c r="K57" s="412">
        <v>0</v>
      </c>
      <c r="L57" s="412">
        <v>0.74111585692156035</v>
      </c>
      <c r="M57" s="412">
        <v>1.8932544712012392E-4</v>
      </c>
      <c r="N57" s="412">
        <v>-7.1260343613575541E-2</v>
      </c>
      <c r="O57" s="412">
        <v>-6.4320005633009436E-2</v>
      </c>
      <c r="P57" s="412">
        <v>-1.8932544712012392E-4</v>
      </c>
    </row>
    <row r="58" spans="2:16">
      <c r="B58" s="413" t="s">
        <v>843</v>
      </c>
      <c r="C58" s="412">
        <v>1259.2434975766375</v>
      </c>
      <c r="D58" s="412">
        <v>0.23404071539219826</v>
      </c>
      <c r="E58" s="412">
        <v>0.30128879312772844</v>
      </c>
      <c r="F58" s="412">
        <v>0</v>
      </c>
      <c r="G58" s="412">
        <v>1.1801013941698352E-3</v>
      </c>
      <c r="H58" s="412">
        <v>5</v>
      </c>
      <c r="I58" s="412">
        <v>0</v>
      </c>
      <c r="J58" s="412">
        <v>0.53650960991409657</v>
      </c>
      <c r="K58" s="412">
        <v>0</v>
      </c>
      <c r="L58" s="412">
        <v>2.5671297000422474E-2</v>
      </c>
      <c r="M58" s="412">
        <v>0.23522081678636811</v>
      </c>
      <c r="N58" s="412">
        <v>-0.14595039008590338</v>
      </c>
      <c r="O58" s="412">
        <v>-2.2710435149978876E-3</v>
      </c>
      <c r="P58" s="412">
        <v>-0.1432911082946064</v>
      </c>
    </row>
    <row r="59" spans="2:16">
      <c r="B59" s="413" t="s">
        <v>844</v>
      </c>
      <c r="C59" s="412">
        <v>510.31126011829315</v>
      </c>
      <c r="D59" s="412">
        <v>12.319343500915364</v>
      </c>
      <c r="E59" s="412">
        <v>4.5487135248556534</v>
      </c>
      <c r="F59" s="412">
        <v>5.6909575383748763</v>
      </c>
      <c r="G59" s="412">
        <v>8.1776932826362482E-4</v>
      </c>
      <c r="H59" s="412">
        <v>5</v>
      </c>
      <c r="I59" s="412">
        <v>0</v>
      </c>
      <c r="J59" s="412">
        <v>22.559832333474159</v>
      </c>
      <c r="K59" s="412">
        <v>0</v>
      </c>
      <c r="L59" s="412">
        <v>14.047951781439233</v>
      </c>
      <c r="M59" s="412">
        <v>0.1224360428108717</v>
      </c>
      <c r="N59" s="412">
        <v>-0.88433782565835795</v>
      </c>
      <c r="O59" s="412">
        <v>-0.8211135952682721</v>
      </c>
      <c r="P59" s="412">
        <v>-2.6236623010843542E-2</v>
      </c>
    </row>
    <row r="60" spans="2:16">
      <c r="B60" s="413" t="s">
        <v>1358</v>
      </c>
      <c r="C60" s="412">
        <v>1.3410152936206166</v>
      </c>
      <c r="D60" s="412">
        <v>0</v>
      </c>
      <c r="E60" s="412">
        <v>0</v>
      </c>
      <c r="F60" s="412">
        <v>0</v>
      </c>
      <c r="G60" s="412">
        <v>0</v>
      </c>
      <c r="H60" s="412">
        <v>0</v>
      </c>
      <c r="I60" s="412">
        <v>0</v>
      </c>
      <c r="J60" s="412">
        <v>0</v>
      </c>
      <c r="K60" s="412">
        <v>0</v>
      </c>
      <c r="L60" s="412">
        <v>0</v>
      </c>
      <c r="M60" s="412">
        <v>0</v>
      </c>
      <c r="N60" s="412">
        <v>0</v>
      </c>
      <c r="O60" s="412">
        <v>0</v>
      </c>
      <c r="P60" s="412">
        <v>0</v>
      </c>
    </row>
    <row r="61" spans="2:16">
      <c r="B61" s="413" t="s">
        <v>1359</v>
      </c>
      <c r="C61" s="412">
        <v>38.766903495282349</v>
      </c>
      <c r="D61" s="412">
        <v>0.51468821856076608</v>
      </c>
      <c r="E61" s="412">
        <v>0</v>
      </c>
      <c r="F61" s="412">
        <v>0</v>
      </c>
      <c r="G61" s="412">
        <v>5.6972370088719899E-3</v>
      </c>
      <c r="H61" s="412">
        <v>1</v>
      </c>
      <c r="I61" s="412">
        <v>0</v>
      </c>
      <c r="J61" s="412">
        <v>0.52038545275313342</v>
      </c>
      <c r="K61" s="412">
        <v>0</v>
      </c>
      <c r="L61" s="412">
        <v>1.6645542881284325E-6</v>
      </c>
      <c r="M61" s="412">
        <v>0.28799822278552317</v>
      </c>
      <c r="N61" s="412">
        <v>-5.9103016476552597E-2</v>
      </c>
      <c r="O61" s="412">
        <v>-5.5766793409378954E-7</v>
      </c>
      <c r="P61" s="412">
        <v>-5.8332913674130404E-2</v>
      </c>
    </row>
    <row r="62" spans="2:16">
      <c r="B62" s="414" t="s">
        <v>1360</v>
      </c>
      <c r="C62" s="412">
        <v>23.162450683002394</v>
      </c>
      <c r="D62" s="412">
        <v>6.4800267567948183E-2</v>
      </c>
      <c r="E62" s="412">
        <v>0</v>
      </c>
      <c r="F62" s="412">
        <v>0</v>
      </c>
      <c r="G62" s="412">
        <v>1.5575271088579071E-6</v>
      </c>
      <c r="H62" s="412">
        <v>2</v>
      </c>
      <c r="I62" s="412">
        <v>0</v>
      </c>
      <c r="J62" s="412">
        <v>6.4801819462047605E-2</v>
      </c>
      <c r="K62" s="412">
        <v>0</v>
      </c>
      <c r="L62" s="412">
        <v>0</v>
      </c>
      <c r="M62" s="412">
        <v>0</v>
      </c>
      <c r="N62" s="412">
        <v>-1.7243486832840444E-4</v>
      </c>
      <c r="O62" s="412">
        <v>0</v>
      </c>
      <c r="P62" s="412">
        <v>0</v>
      </c>
    </row>
    <row r="63" spans="2:16">
      <c r="B63" s="415" t="s">
        <v>1361</v>
      </c>
      <c r="C63" s="412">
        <v>0.87553017603154482</v>
      </c>
      <c r="D63" s="412">
        <v>0</v>
      </c>
      <c r="E63" s="412">
        <v>0</v>
      </c>
      <c r="F63" s="412">
        <v>0</v>
      </c>
      <c r="G63" s="412">
        <v>0</v>
      </c>
      <c r="H63" s="412">
        <v>0</v>
      </c>
      <c r="I63" s="412">
        <v>0</v>
      </c>
      <c r="J63" s="412">
        <v>0</v>
      </c>
      <c r="K63" s="412">
        <v>0</v>
      </c>
      <c r="L63" s="412">
        <v>0</v>
      </c>
      <c r="M63" s="412">
        <v>0</v>
      </c>
      <c r="N63" s="412">
        <v>0</v>
      </c>
      <c r="O63" s="412">
        <v>0</v>
      </c>
      <c r="P63" s="412">
        <v>0</v>
      </c>
    </row>
    <row r="64" spans="2:16">
      <c r="B64" s="415" t="s">
        <v>1362</v>
      </c>
      <c r="C64" s="412">
        <v>346.90016331502602</v>
      </c>
      <c r="D64" s="412">
        <v>6.5549677510209833E-2</v>
      </c>
      <c r="E64" s="412">
        <v>0</v>
      </c>
      <c r="F64" s="412">
        <v>0</v>
      </c>
      <c r="G64" s="412">
        <v>2.7762287001830727E-5</v>
      </c>
      <c r="H64" s="412">
        <v>0</v>
      </c>
      <c r="I64" s="412">
        <v>0</v>
      </c>
      <c r="J64" s="412">
        <v>6.5577439797211659E-2</v>
      </c>
      <c r="K64" s="412">
        <v>0</v>
      </c>
      <c r="L64" s="412">
        <v>0</v>
      </c>
      <c r="M64" s="412">
        <v>0</v>
      </c>
      <c r="N64" s="412">
        <v>-1.7140402760174625E-4</v>
      </c>
      <c r="O64" s="412">
        <v>0</v>
      </c>
      <c r="P64" s="412">
        <v>0</v>
      </c>
    </row>
    <row r="65" spans="2:16">
      <c r="B65" s="415" t="s">
        <v>1363</v>
      </c>
      <c r="C65" s="412">
        <v>67.621954507815786</v>
      </c>
      <c r="D65" s="412">
        <v>0.23404071539219826</v>
      </c>
      <c r="E65" s="412">
        <v>0</v>
      </c>
      <c r="F65" s="412">
        <v>0</v>
      </c>
      <c r="G65" s="412">
        <v>1.1954738769187438E-3</v>
      </c>
      <c r="H65" s="412">
        <v>4</v>
      </c>
      <c r="I65" s="412">
        <v>0</v>
      </c>
      <c r="J65" s="412">
        <v>0.23523617800309815</v>
      </c>
      <c r="K65" s="412">
        <v>0</v>
      </c>
      <c r="L65" s="412">
        <v>0</v>
      </c>
      <c r="M65" s="412">
        <v>0.23523617800309815</v>
      </c>
      <c r="N65" s="412">
        <v>-0.14330646951133641</v>
      </c>
      <c r="O65" s="412">
        <v>0</v>
      </c>
      <c r="P65" s="412">
        <v>-0.14330646951133641</v>
      </c>
    </row>
    <row r="66" spans="2:16">
      <c r="B66" s="415" t="s">
        <v>1364</v>
      </c>
      <c r="C66" s="412">
        <v>0.16624443317842555</v>
      </c>
      <c r="D66" s="412">
        <v>0</v>
      </c>
      <c r="E66" s="412">
        <v>0</v>
      </c>
      <c r="F66" s="412">
        <v>0</v>
      </c>
      <c r="G66" s="412">
        <v>0</v>
      </c>
      <c r="H66" s="412">
        <v>0</v>
      </c>
      <c r="I66" s="412">
        <v>0</v>
      </c>
      <c r="J66" s="412">
        <v>0</v>
      </c>
      <c r="K66" s="412">
        <v>0</v>
      </c>
      <c r="L66" s="412">
        <v>0</v>
      </c>
      <c r="M66" s="412">
        <v>0</v>
      </c>
      <c r="N66" s="412">
        <v>0</v>
      </c>
      <c r="O66" s="412">
        <v>0</v>
      </c>
      <c r="P66" s="412">
        <v>0</v>
      </c>
    </row>
    <row r="67" spans="2:16">
      <c r="B67" s="415" t="s">
        <v>1365</v>
      </c>
      <c r="C67" s="412">
        <v>1.7787179693000985</v>
      </c>
      <c r="D67" s="412">
        <v>0</v>
      </c>
      <c r="E67" s="412">
        <v>0</v>
      </c>
      <c r="F67" s="412">
        <v>0</v>
      </c>
      <c r="G67" s="412">
        <v>0</v>
      </c>
      <c r="H67" s="412">
        <v>0</v>
      </c>
      <c r="I67" s="412">
        <v>0</v>
      </c>
      <c r="J67" s="412">
        <v>0</v>
      </c>
      <c r="K67" s="412">
        <v>0</v>
      </c>
      <c r="L67" s="412">
        <v>0</v>
      </c>
      <c r="M67" s="412">
        <v>0</v>
      </c>
      <c r="N67" s="412">
        <v>0</v>
      </c>
      <c r="O67" s="412">
        <v>0</v>
      </c>
      <c r="P67" s="412">
        <v>0</v>
      </c>
    </row>
    <row r="68" spans="2:16">
      <c r="B68" s="415" t="s">
        <v>1366</v>
      </c>
      <c r="C68" s="412">
        <v>4.3847019856358251</v>
      </c>
      <c r="D68" s="412">
        <v>0</v>
      </c>
      <c r="E68" s="412">
        <v>0</v>
      </c>
      <c r="F68" s="412">
        <v>0</v>
      </c>
      <c r="G68" s="412">
        <v>0</v>
      </c>
      <c r="H68" s="412">
        <v>0</v>
      </c>
      <c r="I68" s="412">
        <v>0</v>
      </c>
      <c r="J68" s="412">
        <v>0</v>
      </c>
      <c r="K68" s="412">
        <v>0</v>
      </c>
      <c r="L68" s="412">
        <v>0</v>
      </c>
      <c r="M68" s="412">
        <v>0</v>
      </c>
      <c r="N68" s="412">
        <v>0</v>
      </c>
      <c r="O68" s="412">
        <v>0</v>
      </c>
      <c r="P68" s="412">
        <v>0</v>
      </c>
    </row>
    <row r="69" spans="2:16">
      <c r="B69" s="415" t="s">
        <v>1367</v>
      </c>
      <c r="C69" s="412">
        <v>4.3776928488945215</v>
      </c>
      <c r="D69" s="412">
        <v>0</v>
      </c>
      <c r="E69" s="412">
        <v>0</v>
      </c>
      <c r="F69" s="412">
        <v>0</v>
      </c>
      <c r="G69" s="412">
        <v>0</v>
      </c>
      <c r="H69" s="412">
        <v>0</v>
      </c>
      <c r="I69" s="412">
        <v>0</v>
      </c>
      <c r="J69" s="412">
        <v>0</v>
      </c>
      <c r="K69" s="412">
        <v>0</v>
      </c>
      <c r="L69" s="412">
        <v>0</v>
      </c>
      <c r="M69" s="412">
        <v>0</v>
      </c>
      <c r="N69" s="412">
        <v>0</v>
      </c>
      <c r="O69" s="412">
        <v>0</v>
      </c>
      <c r="P69" s="412">
        <v>0</v>
      </c>
    </row>
    <row r="70" spans="2:16">
      <c r="B70" s="415" t="s">
        <v>1368</v>
      </c>
      <c r="C70" s="412">
        <v>14.400571601182932</v>
      </c>
      <c r="D70" s="412">
        <v>0.16317006337135614</v>
      </c>
      <c r="E70" s="412">
        <v>4.1825658357977753E-2</v>
      </c>
      <c r="F70" s="412">
        <v>0</v>
      </c>
      <c r="G70" s="412">
        <v>6.1723700887198992E-5</v>
      </c>
      <c r="H70" s="412">
        <v>2</v>
      </c>
      <c r="I70" s="412">
        <v>0</v>
      </c>
      <c r="J70" s="412">
        <v>0.20505743979721164</v>
      </c>
      <c r="K70" s="412">
        <v>0</v>
      </c>
      <c r="L70" s="412">
        <v>0.13314308407266581</v>
      </c>
      <c r="M70" s="412">
        <v>0</v>
      </c>
      <c r="N70" s="412">
        <v>-1.0353491057597522E-2</v>
      </c>
      <c r="O70" s="412">
        <v>-1.0224205041543444E-2</v>
      </c>
      <c r="P70" s="412">
        <v>0</v>
      </c>
    </row>
    <row r="71" spans="2:16">
      <c r="B71" s="415" t="s">
        <v>1369</v>
      </c>
      <c r="C71" s="412">
        <v>0</v>
      </c>
      <c r="D71" s="412">
        <v>0</v>
      </c>
      <c r="E71" s="412">
        <v>0</v>
      </c>
      <c r="F71" s="412">
        <v>0</v>
      </c>
      <c r="G71" s="412">
        <v>0</v>
      </c>
      <c r="H71" s="412">
        <v>0</v>
      </c>
      <c r="I71" s="412">
        <v>0</v>
      </c>
      <c r="J71" s="412">
        <v>0</v>
      </c>
      <c r="K71" s="412">
        <v>0</v>
      </c>
      <c r="L71" s="412">
        <v>0</v>
      </c>
      <c r="M71" s="412">
        <v>0</v>
      </c>
      <c r="N71" s="412">
        <v>0</v>
      </c>
      <c r="O71" s="412">
        <v>0</v>
      </c>
      <c r="P71" s="412">
        <v>0</v>
      </c>
    </row>
    <row r="72" spans="2:16" ht="13" thickBot="1">
      <c r="B72" s="416" t="s">
        <v>1370</v>
      </c>
      <c r="C72" s="416">
        <v>0</v>
      </c>
      <c r="D72" s="416">
        <v>0</v>
      </c>
      <c r="E72" s="416">
        <v>0</v>
      </c>
      <c r="F72" s="416">
        <v>0</v>
      </c>
      <c r="G72" s="416">
        <v>0</v>
      </c>
      <c r="H72" s="416">
        <v>0</v>
      </c>
      <c r="I72" s="416">
        <v>0</v>
      </c>
      <c r="J72" s="416">
        <v>0</v>
      </c>
      <c r="K72" s="416">
        <v>0</v>
      </c>
      <c r="L72" s="416">
        <v>0</v>
      </c>
      <c r="M72" s="416">
        <v>0</v>
      </c>
      <c r="N72" s="416">
        <v>0</v>
      </c>
      <c r="O72" s="416">
        <v>0</v>
      </c>
      <c r="P72" s="416">
        <v>0</v>
      </c>
    </row>
    <row r="75" spans="2:16" ht="13">
      <c r="B75" s="402" t="s">
        <v>1237</v>
      </c>
    </row>
    <row r="77" spans="2:16" ht="13.5" thickBot="1">
      <c r="B77" s="403" t="s">
        <v>1100</v>
      </c>
    </row>
    <row r="78" spans="2:16" ht="13.5" thickBot="1">
      <c r="B78" s="404" t="s">
        <v>962</v>
      </c>
      <c r="C78" s="404" t="s">
        <v>963</v>
      </c>
      <c r="D78" s="404" t="s">
        <v>964</v>
      </c>
      <c r="E78" s="404" t="s">
        <v>965</v>
      </c>
      <c r="F78" s="404" t="s">
        <v>966</v>
      </c>
      <c r="G78" s="404" t="s">
        <v>967</v>
      </c>
      <c r="H78" s="404" t="s">
        <v>5</v>
      </c>
      <c r="I78" s="404" t="s">
        <v>2</v>
      </c>
      <c r="J78" s="404" t="s">
        <v>4</v>
      </c>
      <c r="K78" s="404" t="s">
        <v>968</v>
      </c>
      <c r="L78" s="404" t="s">
        <v>969</v>
      </c>
      <c r="M78" s="404" t="s">
        <v>970</v>
      </c>
      <c r="N78" s="404" t="s">
        <v>971</v>
      </c>
      <c r="O78" s="404" t="s">
        <v>972</v>
      </c>
      <c r="P78" s="404" t="s">
        <v>973</v>
      </c>
    </row>
    <row r="79" spans="2:16" ht="13.5" thickBot="1">
      <c r="B79" s="676" t="s">
        <v>837</v>
      </c>
      <c r="C79" s="679" t="s">
        <v>977</v>
      </c>
      <c r="D79" s="679"/>
      <c r="E79" s="679"/>
      <c r="F79" s="679"/>
      <c r="G79" s="679"/>
      <c r="H79" s="679"/>
      <c r="I79" s="679"/>
      <c r="J79" s="679"/>
      <c r="K79" s="679"/>
      <c r="L79" s="679"/>
      <c r="M79" s="679"/>
      <c r="N79" s="679"/>
      <c r="O79" s="679"/>
      <c r="P79" s="680"/>
    </row>
    <row r="80" spans="2:16" ht="13.5" thickBot="1">
      <c r="B80" s="677"/>
      <c r="C80" s="405"/>
      <c r="D80" s="681" t="s">
        <v>978</v>
      </c>
      <c r="E80" s="681"/>
      <c r="F80" s="681"/>
      <c r="G80" s="681"/>
      <c r="H80" s="681"/>
      <c r="I80" s="681"/>
      <c r="J80" s="681"/>
      <c r="K80" s="681"/>
      <c r="L80" s="681"/>
      <c r="M80" s="681"/>
      <c r="N80" s="681"/>
      <c r="O80" s="681"/>
      <c r="P80" s="682"/>
    </row>
    <row r="81" spans="2:16" ht="13.5" thickBot="1">
      <c r="B81" s="677"/>
      <c r="C81" s="405"/>
      <c r="D81" s="681" t="s">
        <v>838</v>
      </c>
      <c r="E81" s="681"/>
      <c r="F81" s="681"/>
      <c r="G81" s="681"/>
      <c r="H81" s="681"/>
      <c r="I81" s="681" t="s">
        <v>839</v>
      </c>
      <c r="J81" s="681" t="s">
        <v>840</v>
      </c>
      <c r="K81" s="684" t="s">
        <v>841</v>
      </c>
      <c r="L81" s="681" t="s">
        <v>717</v>
      </c>
      <c r="M81" s="681" t="s">
        <v>716</v>
      </c>
      <c r="N81" s="686" t="s">
        <v>527</v>
      </c>
      <c r="O81" s="686"/>
      <c r="P81" s="687"/>
    </row>
    <row r="82" spans="2:16" ht="39.5" thickBot="1">
      <c r="B82" s="678"/>
      <c r="C82" s="406"/>
      <c r="D82" s="407" t="s">
        <v>709</v>
      </c>
      <c r="E82" s="407" t="s">
        <v>710</v>
      </c>
      <c r="F82" s="407" t="s">
        <v>711</v>
      </c>
      <c r="G82" s="407" t="s">
        <v>712</v>
      </c>
      <c r="H82" s="408" t="s">
        <v>713</v>
      </c>
      <c r="I82" s="683"/>
      <c r="J82" s="683"/>
      <c r="K82" s="685"/>
      <c r="L82" s="683"/>
      <c r="M82" s="683"/>
      <c r="N82" s="409"/>
      <c r="O82" s="408" t="s">
        <v>842</v>
      </c>
      <c r="P82" s="410" t="s">
        <v>716</v>
      </c>
    </row>
    <row r="83" spans="2:16">
      <c r="B83" s="411" t="s">
        <v>720</v>
      </c>
      <c r="C83" s="412">
        <v>17.329680853400927</v>
      </c>
      <c r="D83" s="412">
        <v>9.7449371525137298</v>
      </c>
      <c r="E83" s="412">
        <v>3.2543453626249823</v>
      </c>
      <c r="F83" s="412">
        <v>0</v>
      </c>
      <c r="G83" s="412">
        <v>3.6464554288128436E-3</v>
      </c>
      <c r="H83" s="412">
        <v>3</v>
      </c>
      <c r="I83" s="412">
        <v>0.5693736290663286</v>
      </c>
      <c r="J83" s="412">
        <v>0.42891486832840442</v>
      </c>
      <c r="K83" s="412">
        <v>12.004640473172792</v>
      </c>
      <c r="L83" s="412">
        <v>0.37853700042247568</v>
      </c>
      <c r="M83" s="412">
        <v>0.18745539783129136</v>
      </c>
      <c r="N83" s="412">
        <v>-0.15887761160399944</v>
      </c>
      <c r="O83" s="412">
        <v>-2.7059504295169692E-2</v>
      </c>
      <c r="P83" s="412">
        <v>-6.9776975073933253E-2</v>
      </c>
    </row>
    <row r="84" spans="2:16">
      <c r="B84" s="413" t="s">
        <v>721</v>
      </c>
      <c r="C84" s="412">
        <v>0.29171514152936207</v>
      </c>
      <c r="D84" s="412">
        <v>0</v>
      </c>
      <c r="E84" s="412">
        <v>0</v>
      </c>
      <c r="F84" s="412">
        <v>0</v>
      </c>
      <c r="G84" s="412">
        <v>0</v>
      </c>
      <c r="H84" s="412">
        <v>0</v>
      </c>
      <c r="I84" s="412">
        <v>0</v>
      </c>
      <c r="J84" s="412">
        <v>0</v>
      </c>
      <c r="K84" s="412">
        <v>0</v>
      </c>
      <c r="L84" s="412">
        <v>0</v>
      </c>
      <c r="M84" s="412">
        <v>0</v>
      </c>
      <c r="N84" s="412">
        <v>0</v>
      </c>
      <c r="O84" s="412">
        <v>0</v>
      </c>
      <c r="P84" s="412">
        <v>0</v>
      </c>
    </row>
    <row r="85" spans="2:16">
      <c r="B85" s="413" t="s">
        <v>727</v>
      </c>
      <c r="C85" s="412">
        <v>70.472041957470779</v>
      </c>
      <c r="D85" s="412">
        <v>30.027689900014082</v>
      </c>
      <c r="E85" s="412">
        <v>2.2546958005914659</v>
      </c>
      <c r="F85" s="412">
        <v>0</v>
      </c>
      <c r="G85" s="412">
        <v>1.6896042810871708E-3</v>
      </c>
      <c r="H85" s="412">
        <v>1</v>
      </c>
      <c r="I85" s="412">
        <v>26.734598146739895</v>
      </c>
      <c r="J85" s="412">
        <v>3.5045199718349531</v>
      </c>
      <c r="K85" s="412">
        <v>2.044957186311787</v>
      </c>
      <c r="L85" s="412">
        <v>1.8580082213772708</v>
      </c>
      <c r="M85" s="412">
        <v>1.351922264469793E-7</v>
      </c>
      <c r="N85" s="412">
        <v>-0.23775033657231373</v>
      </c>
      <c r="O85" s="412">
        <v>-0.14002234333192506</v>
      </c>
      <c r="P85" s="412">
        <v>-1.351922264469793E-7</v>
      </c>
    </row>
    <row r="86" spans="2:16">
      <c r="B86" s="413" t="s">
        <v>752</v>
      </c>
      <c r="C86" s="412">
        <v>4.1854003661456134E-2</v>
      </c>
      <c r="D86" s="412">
        <v>0</v>
      </c>
      <c r="E86" s="412">
        <v>4.029038163638924E-3</v>
      </c>
      <c r="F86" s="412">
        <v>0</v>
      </c>
      <c r="G86" s="412">
        <v>2.6615969581749049E-6</v>
      </c>
      <c r="H86" s="412">
        <v>6</v>
      </c>
      <c r="I86" s="412">
        <v>0</v>
      </c>
      <c r="J86" s="412">
        <v>4.0316997605970989E-3</v>
      </c>
      <c r="K86" s="412">
        <v>0</v>
      </c>
      <c r="L86" s="412">
        <v>0</v>
      </c>
      <c r="M86" s="412">
        <v>0</v>
      </c>
      <c r="N86" s="412">
        <v>-2.6483593860019713E-5</v>
      </c>
      <c r="O86" s="412">
        <v>0</v>
      </c>
      <c r="P86" s="412">
        <v>0</v>
      </c>
    </row>
    <row r="87" spans="2:16">
      <c r="B87" s="413" t="s">
        <v>757</v>
      </c>
      <c r="C87" s="412">
        <v>0.75910051260385858</v>
      </c>
      <c r="D87" s="412">
        <v>0.4937429404309252</v>
      </c>
      <c r="E87" s="412">
        <v>7.0349325447120123E-2</v>
      </c>
      <c r="F87" s="412">
        <v>0</v>
      </c>
      <c r="G87" s="412">
        <v>1.2432051823686803E-4</v>
      </c>
      <c r="H87" s="412">
        <v>2</v>
      </c>
      <c r="I87" s="412">
        <v>0.13379439797211659</v>
      </c>
      <c r="J87" s="412">
        <v>0.43042218842416557</v>
      </c>
      <c r="K87" s="412">
        <v>0</v>
      </c>
      <c r="L87" s="412">
        <v>8.7987607379242346E-6</v>
      </c>
      <c r="M87" s="412">
        <v>0</v>
      </c>
      <c r="N87" s="412">
        <v>-1.3204196592029292E-3</v>
      </c>
      <c r="O87" s="412">
        <v>-2.9516969440923812E-6</v>
      </c>
      <c r="P87" s="412">
        <v>0</v>
      </c>
    </row>
    <row r="88" spans="2:16">
      <c r="B88" s="413" t="s">
        <v>758</v>
      </c>
      <c r="C88" s="412">
        <v>20.755504900718208</v>
      </c>
      <c r="D88" s="412">
        <v>8.0539983298127016</v>
      </c>
      <c r="E88" s="412">
        <v>0.92337507674975361</v>
      </c>
      <c r="F88" s="412">
        <v>0</v>
      </c>
      <c r="G88" s="412">
        <v>4.242365863962822E-3</v>
      </c>
      <c r="H88" s="412">
        <v>2</v>
      </c>
      <c r="I88" s="412">
        <v>0</v>
      </c>
      <c r="J88" s="412">
        <v>8.9816157724264194</v>
      </c>
      <c r="K88" s="412">
        <v>0</v>
      </c>
      <c r="L88" s="412">
        <v>1.6405036783551612</v>
      </c>
      <c r="M88" s="412">
        <v>1.2056583579777495E-3</v>
      </c>
      <c r="N88" s="412">
        <v>-0.15918599352203916</v>
      </c>
      <c r="O88" s="412">
        <v>-0.12924903253062947</v>
      </c>
      <c r="P88" s="412">
        <v>-1.2056583579777495E-3</v>
      </c>
    </row>
    <row r="89" spans="2:16">
      <c r="B89" s="413" t="s">
        <v>762</v>
      </c>
      <c r="C89" s="412">
        <v>72.316294882410929</v>
      </c>
      <c r="D89" s="412">
        <v>10.461747793268554</v>
      </c>
      <c r="E89" s="412">
        <v>3.5886792310942117</v>
      </c>
      <c r="F89" s="412">
        <v>10.5</v>
      </c>
      <c r="G89" s="412">
        <v>9.545148570623857E-3</v>
      </c>
      <c r="H89" s="412">
        <v>7</v>
      </c>
      <c r="I89" s="412">
        <v>0</v>
      </c>
      <c r="J89" s="412">
        <v>24.559972172933389</v>
      </c>
      <c r="K89" s="412">
        <v>0</v>
      </c>
      <c r="L89" s="412">
        <v>16.298347086325869</v>
      </c>
      <c r="M89" s="412">
        <v>2.6900518236868048E-2</v>
      </c>
      <c r="N89" s="412">
        <v>-1.3282204619067737</v>
      </c>
      <c r="O89" s="412">
        <v>-1.2829419124067032</v>
      </c>
      <c r="P89" s="412">
        <v>-4.2035234474017743E-3</v>
      </c>
    </row>
    <row r="90" spans="2:16">
      <c r="B90" s="413" t="s">
        <v>763</v>
      </c>
      <c r="C90" s="412">
        <v>30.973797172229265</v>
      </c>
      <c r="D90" s="412">
        <v>1.9957260329531052</v>
      </c>
      <c r="E90" s="412">
        <v>0.18593553584002254</v>
      </c>
      <c r="F90" s="412">
        <v>0</v>
      </c>
      <c r="G90" s="412">
        <v>2.0943669905647095E-3</v>
      </c>
      <c r="H90" s="412">
        <v>1</v>
      </c>
      <c r="I90" s="412">
        <v>0</v>
      </c>
      <c r="J90" s="412">
        <v>2.183755935783692</v>
      </c>
      <c r="K90" s="412">
        <v>0</v>
      </c>
      <c r="L90" s="412">
        <v>0.35118827207435571</v>
      </c>
      <c r="M90" s="412">
        <v>4.3648086185044364E-2</v>
      </c>
      <c r="N90" s="412">
        <v>-8.4077079284607795E-2</v>
      </c>
      <c r="O90" s="412">
        <v>-3.3416231516687787E-2</v>
      </c>
      <c r="P90" s="412">
        <v>-4.3575000704126177E-2</v>
      </c>
    </row>
    <row r="91" spans="2:16">
      <c r="B91" s="413" t="s">
        <v>770</v>
      </c>
      <c r="C91" s="412">
        <v>26.828481270243625</v>
      </c>
      <c r="D91" s="412">
        <v>1.8211233629066328</v>
      </c>
      <c r="E91" s="412">
        <v>3.4719834023376985</v>
      </c>
      <c r="F91" s="412">
        <v>0</v>
      </c>
      <c r="G91" s="412">
        <v>6.5438107308829734E-4</v>
      </c>
      <c r="H91" s="412">
        <v>7</v>
      </c>
      <c r="I91" s="412">
        <v>5.0697084917617227E-7</v>
      </c>
      <c r="J91" s="412">
        <v>5.293760639346571</v>
      </c>
      <c r="K91" s="412">
        <v>0</v>
      </c>
      <c r="L91" s="412">
        <v>0.49309671877200395</v>
      </c>
      <c r="M91" s="412">
        <v>0</v>
      </c>
      <c r="N91" s="412">
        <v>-7.316713702295452E-2</v>
      </c>
      <c r="O91" s="412">
        <v>-3.5771051964512038E-2</v>
      </c>
      <c r="P91" s="412">
        <v>0</v>
      </c>
    </row>
    <row r="92" spans="2:16">
      <c r="B92" s="413" t="s">
        <v>843</v>
      </c>
      <c r="C92" s="412">
        <v>312.00178342802383</v>
      </c>
      <c r="D92" s="412">
        <v>0.19005215603436135</v>
      </c>
      <c r="E92" s="412">
        <v>0.60677551612448943</v>
      </c>
      <c r="F92" s="412">
        <v>0</v>
      </c>
      <c r="G92" s="412">
        <v>0</v>
      </c>
      <c r="H92" s="412">
        <v>6</v>
      </c>
      <c r="I92" s="412">
        <v>0</v>
      </c>
      <c r="J92" s="412">
        <v>0.59033852133502318</v>
      </c>
      <c r="K92" s="412">
        <v>0.20648915082382763</v>
      </c>
      <c r="L92" s="412">
        <v>4.0921557527108861E-2</v>
      </c>
      <c r="M92" s="412">
        <v>0</v>
      </c>
      <c r="N92" s="412">
        <v>-3.1830784396563862E-3</v>
      </c>
      <c r="O92" s="412">
        <v>-1.7067370792846078E-3</v>
      </c>
      <c r="P92" s="412">
        <v>0</v>
      </c>
    </row>
    <row r="93" spans="2:16">
      <c r="B93" s="413" t="s">
        <v>844</v>
      </c>
      <c r="C93" s="412">
        <v>83.010254124771166</v>
      </c>
      <c r="D93" s="412">
        <v>5.7557186537107441</v>
      </c>
      <c r="E93" s="412">
        <v>6.9985102408111537</v>
      </c>
      <c r="F93" s="412">
        <v>2.4939278974792284E-2</v>
      </c>
      <c r="G93" s="412">
        <v>1.0623292494014926E-3</v>
      </c>
      <c r="H93" s="412">
        <v>5</v>
      </c>
      <c r="I93" s="412">
        <v>0.5979276468103083</v>
      </c>
      <c r="J93" s="412">
        <v>7.1034771299816928</v>
      </c>
      <c r="K93" s="412">
        <v>5.0788257259540908</v>
      </c>
      <c r="L93" s="412">
        <v>5.5206407548232646E-2</v>
      </c>
      <c r="M93" s="412">
        <v>0</v>
      </c>
      <c r="N93" s="412">
        <v>-5.0464666948317138E-2</v>
      </c>
      <c r="O93" s="412">
        <v>-3.2741360371778623E-3</v>
      </c>
      <c r="P93" s="412">
        <v>0</v>
      </c>
    </row>
    <row r="94" spans="2:16">
      <c r="B94" s="413" t="s">
        <v>1358</v>
      </c>
      <c r="C94" s="412">
        <v>0</v>
      </c>
      <c r="D94" s="412">
        <v>0</v>
      </c>
      <c r="E94" s="412">
        <v>0</v>
      </c>
      <c r="F94" s="412">
        <v>0</v>
      </c>
      <c r="G94" s="412">
        <v>0</v>
      </c>
      <c r="H94" s="412">
        <v>0</v>
      </c>
      <c r="I94" s="412">
        <v>0</v>
      </c>
      <c r="J94" s="412">
        <v>0</v>
      </c>
      <c r="K94" s="412">
        <v>0</v>
      </c>
      <c r="L94" s="412">
        <v>0</v>
      </c>
      <c r="M94" s="412">
        <v>0</v>
      </c>
      <c r="N94" s="412">
        <v>0</v>
      </c>
      <c r="O94" s="412">
        <v>0</v>
      </c>
      <c r="P94" s="412">
        <v>0</v>
      </c>
    </row>
    <row r="95" spans="2:16">
      <c r="B95" s="413" t="s">
        <v>1359</v>
      </c>
      <c r="C95" s="412">
        <v>3.2847966708914238</v>
      </c>
      <c r="D95" s="412">
        <v>2.1908798422757361</v>
      </c>
      <c r="E95" s="412">
        <v>3.7796755386565274E-2</v>
      </c>
      <c r="F95" s="412">
        <v>0</v>
      </c>
      <c r="G95" s="412">
        <v>1.3206675116180821E-3</v>
      </c>
      <c r="H95" s="412">
        <v>2</v>
      </c>
      <c r="I95" s="412">
        <v>0.22191343754400789</v>
      </c>
      <c r="J95" s="412">
        <v>0</v>
      </c>
      <c r="K95" s="412">
        <v>2.0080838219969017</v>
      </c>
      <c r="L95" s="412">
        <v>0.56590559076186453</v>
      </c>
      <c r="M95" s="412">
        <v>2.8354597943951556E-4</v>
      </c>
      <c r="N95" s="412">
        <v>-5.3183089705675257E-2</v>
      </c>
      <c r="O95" s="412">
        <v>-4.8645435854105051E-2</v>
      </c>
      <c r="P95" s="412">
        <v>-2.8354597943951556E-4</v>
      </c>
    </row>
    <row r="96" spans="2:16">
      <c r="B96" s="414" t="s">
        <v>1360</v>
      </c>
      <c r="C96" s="412">
        <v>1.6674802732009575</v>
      </c>
      <c r="D96" s="412">
        <v>0.36398192085621744</v>
      </c>
      <c r="E96" s="412">
        <v>2.1706582171525136E-2</v>
      </c>
      <c r="F96" s="412">
        <v>0</v>
      </c>
      <c r="G96" s="412">
        <v>2.8876777918603009E-4</v>
      </c>
      <c r="H96" s="412">
        <v>2</v>
      </c>
      <c r="I96" s="412">
        <v>0</v>
      </c>
      <c r="J96" s="412">
        <v>0.38597726517391917</v>
      </c>
      <c r="K96" s="412">
        <v>0</v>
      </c>
      <c r="L96" s="412">
        <v>0</v>
      </c>
      <c r="M96" s="412">
        <v>9.5815659766230105E-2</v>
      </c>
      <c r="N96" s="412">
        <v>-2.2417617237008872E-2</v>
      </c>
      <c r="O96" s="412">
        <v>0</v>
      </c>
      <c r="P96" s="412">
        <v>-2.1839954935924517E-2</v>
      </c>
    </row>
    <row r="97" spans="2:16">
      <c r="B97" s="415" t="s">
        <v>1361</v>
      </c>
      <c r="C97" s="412">
        <v>2.4184154513448806</v>
      </c>
      <c r="D97" s="412">
        <v>9.7817208843824818E-6</v>
      </c>
      <c r="E97" s="412">
        <v>0</v>
      </c>
      <c r="F97" s="412">
        <v>0</v>
      </c>
      <c r="G97" s="412">
        <v>4.8218560766089285E-6</v>
      </c>
      <c r="H97" s="412">
        <v>7</v>
      </c>
      <c r="I97" s="412">
        <v>0</v>
      </c>
      <c r="J97" s="412">
        <v>1.458386142796789E-5</v>
      </c>
      <c r="K97" s="412">
        <v>0</v>
      </c>
      <c r="L97" s="412">
        <v>0</v>
      </c>
      <c r="M97" s="412">
        <v>0</v>
      </c>
      <c r="N97" s="412">
        <v>-1.6899028305872412E-8</v>
      </c>
      <c r="O97" s="412">
        <v>0</v>
      </c>
      <c r="P97" s="412">
        <v>0</v>
      </c>
    </row>
    <row r="98" spans="2:16">
      <c r="B98" s="415" t="s">
        <v>1362</v>
      </c>
      <c r="C98" s="412">
        <v>4.2623071961695533</v>
      </c>
      <c r="D98" s="412">
        <v>0</v>
      </c>
      <c r="E98" s="412">
        <v>0</v>
      </c>
      <c r="F98" s="412">
        <v>0</v>
      </c>
      <c r="G98" s="412">
        <v>0</v>
      </c>
      <c r="H98" s="412">
        <v>0</v>
      </c>
      <c r="I98" s="412">
        <v>0</v>
      </c>
      <c r="J98" s="412">
        <v>0</v>
      </c>
      <c r="K98" s="412">
        <v>0</v>
      </c>
      <c r="L98" s="412">
        <v>0</v>
      </c>
      <c r="M98" s="412">
        <v>0</v>
      </c>
      <c r="N98" s="412">
        <v>0</v>
      </c>
      <c r="O98" s="412">
        <v>0</v>
      </c>
      <c r="P98" s="412">
        <v>0</v>
      </c>
    </row>
    <row r="99" spans="2:16">
      <c r="B99" s="415" t="s">
        <v>1363</v>
      </c>
      <c r="C99" s="412">
        <v>29.675287351077312</v>
      </c>
      <c r="D99" s="412">
        <v>0.17839250809745105</v>
      </c>
      <c r="E99" s="412">
        <v>0</v>
      </c>
      <c r="F99" s="412">
        <v>0</v>
      </c>
      <c r="G99" s="412">
        <v>3.6792001126601887E-5</v>
      </c>
      <c r="H99" s="412">
        <v>0</v>
      </c>
      <c r="I99" s="412">
        <v>0</v>
      </c>
      <c r="J99" s="412">
        <v>0.17842930009857766</v>
      </c>
      <c r="K99" s="412">
        <v>0</v>
      </c>
      <c r="L99" s="412">
        <v>0</v>
      </c>
      <c r="M99" s="412">
        <v>0</v>
      </c>
      <c r="N99" s="412">
        <v>-1.0556876496268131E-2</v>
      </c>
      <c r="O99" s="412">
        <v>0</v>
      </c>
      <c r="P99" s="412">
        <v>0</v>
      </c>
    </row>
    <row r="100" spans="2:16">
      <c r="B100" s="415" t="s">
        <v>1364</v>
      </c>
      <c r="C100" s="412">
        <v>7.3047965075341503E-2</v>
      </c>
      <c r="D100" s="412">
        <v>0</v>
      </c>
      <c r="E100" s="412">
        <v>0</v>
      </c>
      <c r="F100" s="412">
        <v>0</v>
      </c>
      <c r="G100" s="412">
        <v>0</v>
      </c>
      <c r="H100" s="412">
        <v>0</v>
      </c>
      <c r="I100" s="412">
        <v>0</v>
      </c>
      <c r="J100" s="412">
        <v>0</v>
      </c>
      <c r="K100" s="412">
        <v>0</v>
      </c>
      <c r="L100" s="412">
        <v>0</v>
      </c>
      <c r="M100" s="412">
        <v>0</v>
      </c>
      <c r="N100" s="412">
        <v>0</v>
      </c>
      <c r="O100" s="412">
        <v>0</v>
      </c>
      <c r="P100" s="412">
        <v>0</v>
      </c>
    </row>
    <row r="101" spans="2:16">
      <c r="B101" s="415" t="s">
        <v>1365</v>
      </c>
      <c r="C101" s="412">
        <v>7.5946382199690188E-2</v>
      </c>
      <c r="D101" s="412">
        <v>0</v>
      </c>
      <c r="E101" s="412">
        <v>0</v>
      </c>
      <c r="F101" s="412">
        <v>0</v>
      </c>
      <c r="G101" s="412">
        <v>0</v>
      </c>
      <c r="H101" s="412">
        <v>0</v>
      </c>
      <c r="I101" s="412">
        <v>0</v>
      </c>
      <c r="J101" s="412">
        <v>0</v>
      </c>
      <c r="K101" s="412">
        <v>0</v>
      </c>
      <c r="L101" s="412">
        <v>0</v>
      </c>
      <c r="M101" s="412">
        <v>0</v>
      </c>
      <c r="N101" s="412">
        <v>0</v>
      </c>
      <c r="O101" s="412">
        <v>0</v>
      </c>
      <c r="P101" s="412">
        <v>0</v>
      </c>
    </row>
    <row r="102" spans="2:16">
      <c r="B102" s="415" t="s">
        <v>1366</v>
      </c>
      <c r="C102" s="412">
        <v>1.9692903084072666</v>
      </c>
      <c r="D102" s="412">
        <v>0</v>
      </c>
      <c r="E102" s="412">
        <v>0</v>
      </c>
      <c r="F102" s="412">
        <v>0</v>
      </c>
      <c r="G102" s="412">
        <v>0</v>
      </c>
      <c r="H102" s="412">
        <v>0</v>
      </c>
      <c r="I102" s="412">
        <v>0</v>
      </c>
      <c r="J102" s="412">
        <v>0</v>
      </c>
      <c r="K102" s="412">
        <v>0</v>
      </c>
      <c r="L102" s="412">
        <v>0</v>
      </c>
      <c r="M102" s="412">
        <v>0</v>
      </c>
      <c r="N102" s="412">
        <v>0</v>
      </c>
      <c r="O102" s="412">
        <v>0</v>
      </c>
      <c r="P102" s="412">
        <v>0</v>
      </c>
    </row>
    <row r="103" spans="2:16">
      <c r="B103" s="415" t="s">
        <v>1367</v>
      </c>
      <c r="C103" s="412">
        <v>0.71673229685959716</v>
      </c>
      <c r="D103" s="412">
        <v>0</v>
      </c>
      <c r="E103" s="412">
        <v>0</v>
      </c>
      <c r="F103" s="412">
        <v>0</v>
      </c>
      <c r="G103" s="412">
        <v>0</v>
      </c>
      <c r="H103" s="412">
        <v>0</v>
      </c>
      <c r="I103" s="412">
        <v>0</v>
      </c>
      <c r="J103" s="412">
        <v>0</v>
      </c>
      <c r="K103" s="412">
        <v>0</v>
      </c>
      <c r="L103" s="412">
        <v>0</v>
      </c>
      <c r="M103" s="412">
        <v>0</v>
      </c>
      <c r="N103" s="412">
        <v>0</v>
      </c>
      <c r="O103" s="412">
        <v>0</v>
      </c>
      <c r="P103" s="412">
        <v>0</v>
      </c>
    </row>
    <row r="104" spans="2:16">
      <c r="B104" s="415" t="s">
        <v>1368</v>
      </c>
      <c r="C104" s="412">
        <v>1.8036849204337417</v>
      </c>
      <c r="D104" s="412">
        <v>0.15584240811153358</v>
      </c>
      <c r="E104" s="412">
        <v>0</v>
      </c>
      <c r="F104" s="412">
        <v>2.4939278974792284E-2</v>
      </c>
      <c r="G104" s="412">
        <v>3.6417405999155052E-5</v>
      </c>
      <c r="H104" s="412">
        <v>3</v>
      </c>
      <c r="I104" s="412">
        <v>0</v>
      </c>
      <c r="J104" s="412">
        <v>0.18081809604281085</v>
      </c>
      <c r="K104" s="412">
        <v>0</v>
      </c>
      <c r="L104" s="412">
        <v>6.8916665258414306E-2</v>
      </c>
      <c r="M104" s="412">
        <v>0</v>
      </c>
      <c r="N104" s="412">
        <v>-5.9158569215603442E-3</v>
      </c>
      <c r="O104" s="412">
        <v>-5.6091846218842408E-3</v>
      </c>
      <c r="P104" s="412">
        <v>0</v>
      </c>
    </row>
    <row r="105" spans="2:16">
      <c r="B105" s="415" t="s">
        <v>1369</v>
      </c>
      <c r="C105" s="412">
        <v>0</v>
      </c>
      <c r="D105" s="412">
        <v>0</v>
      </c>
      <c r="E105" s="412">
        <v>0</v>
      </c>
      <c r="F105" s="412">
        <v>0</v>
      </c>
      <c r="G105" s="412">
        <v>0</v>
      </c>
      <c r="H105" s="412">
        <v>0</v>
      </c>
      <c r="I105" s="412">
        <v>0</v>
      </c>
      <c r="J105" s="412">
        <v>0</v>
      </c>
      <c r="K105" s="412">
        <v>0</v>
      </c>
      <c r="L105" s="412">
        <v>0</v>
      </c>
      <c r="M105" s="412">
        <v>0</v>
      </c>
      <c r="N105" s="412">
        <v>0</v>
      </c>
      <c r="O105" s="412">
        <v>0</v>
      </c>
      <c r="P105" s="412">
        <v>0</v>
      </c>
    </row>
    <row r="106" spans="2:16" ht="13" thickBot="1">
      <c r="B106" s="416" t="s">
        <v>1370</v>
      </c>
      <c r="C106" s="416">
        <v>0</v>
      </c>
      <c r="D106" s="416">
        <v>0</v>
      </c>
      <c r="E106" s="416">
        <v>0</v>
      </c>
      <c r="F106" s="416">
        <v>0</v>
      </c>
      <c r="G106" s="416">
        <v>0</v>
      </c>
      <c r="H106" s="416">
        <v>0</v>
      </c>
      <c r="I106" s="416">
        <v>0</v>
      </c>
      <c r="J106" s="416">
        <v>0</v>
      </c>
      <c r="K106" s="416">
        <v>0</v>
      </c>
      <c r="L106" s="416">
        <v>0</v>
      </c>
      <c r="M106" s="416">
        <v>0</v>
      </c>
      <c r="N106" s="416">
        <v>0</v>
      </c>
      <c r="O106" s="416">
        <v>0</v>
      </c>
      <c r="P106" s="416">
        <v>0</v>
      </c>
    </row>
    <row r="109" spans="2:16" ht="13">
      <c r="B109" s="402" t="s">
        <v>1239</v>
      </c>
    </row>
    <row r="111" spans="2:16" ht="13.5" thickBot="1">
      <c r="B111" s="403" t="s">
        <v>1100</v>
      </c>
    </row>
    <row r="112" spans="2:16" ht="13.5" thickBot="1">
      <c r="B112" s="404" t="s">
        <v>962</v>
      </c>
      <c r="C112" s="404" t="s">
        <v>963</v>
      </c>
      <c r="D112" s="404" t="s">
        <v>964</v>
      </c>
      <c r="E112" s="404" t="s">
        <v>965</v>
      </c>
      <c r="F112" s="404" t="s">
        <v>966</v>
      </c>
      <c r="G112" s="404" t="s">
        <v>967</v>
      </c>
      <c r="H112" s="404" t="s">
        <v>5</v>
      </c>
      <c r="I112" s="404" t="s">
        <v>2</v>
      </c>
      <c r="J112" s="404" t="s">
        <v>4</v>
      </c>
      <c r="K112" s="404" t="s">
        <v>968</v>
      </c>
      <c r="L112" s="404" t="s">
        <v>969</v>
      </c>
      <c r="M112" s="404" t="s">
        <v>970</v>
      </c>
      <c r="N112" s="404" t="s">
        <v>971</v>
      </c>
      <c r="O112" s="404" t="s">
        <v>972</v>
      </c>
      <c r="P112" s="404" t="s">
        <v>973</v>
      </c>
    </row>
    <row r="113" spans="2:16" ht="13.5" thickBot="1">
      <c r="B113" s="676" t="s">
        <v>837</v>
      </c>
      <c r="C113" s="679" t="s">
        <v>977</v>
      </c>
      <c r="D113" s="679"/>
      <c r="E113" s="679"/>
      <c r="F113" s="679"/>
      <c r="G113" s="679"/>
      <c r="H113" s="679"/>
      <c r="I113" s="679"/>
      <c r="J113" s="679"/>
      <c r="K113" s="679"/>
      <c r="L113" s="679"/>
      <c r="M113" s="679"/>
      <c r="N113" s="679"/>
      <c r="O113" s="679"/>
      <c r="P113" s="680"/>
    </row>
    <row r="114" spans="2:16" ht="13.5" thickBot="1">
      <c r="B114" s="677"/>
      <c r="C114" s="405"/>
      <c r="D114" s="681" t="s">
        <v>978</v>
      </c>
      <c r="E114" s="681"/>
      <c r="F114" s="681"/>
      <c r="G114" s="681"/>
      <c r="H114" s="681"/>
      <c r="I114" s="681"/>
      <c r="J114" s="681"/>
      <c r="K114" s="681"/>
      <c r="L114" s="681"/>
      <c r="M114" s="681"/>
      <c r="N114" s="681"/>
      <c r="O114" s="681"/>
      <c r="P114" s="682"/>
    </row>
    <row r="115" spans="2:16" ht="13.5" thickBot="1">
      <c r="B115" s="677"/>
      <c r="C115" s="405"/>
      <c r="D115" s="681" t="s">
        <v>838</v>
      </c>
      <c r="E115" s="681"/>
      <c r="F115" s="681"/>
      <c r="G115" s="681"/>
      <c r="H115" s="681"/>
      <c r="I115" s="681" t="s">
        <v>839</v>
      </c>
      <c r="J115" s="681" t="s">
        <v>840</v>
      </c>
      <c r="K115" s="684" t="s">
        <v>841</v>
      </c>
      <c r="L115" s="681" t="s">
        <v>717</v>
      </c>
      <c r="M115" s="681" t="s">
        <v>716</v>
      </c>
      <c r="N115" s="686" t="s">
        <v>527</v>
      </c>
      <c r="O115" s="686"/>
      <c r="P115" s="687"/>
    </row>
    <row r="116" spans="2:16" ht="39.5" thickBot="1">
      <c r="B116" s="678"/>
      <c r="C116" s="406"/>
      <c r="D116" s="407" t="s">
        <v>709</v>
      </c>
      <c r="E116" s="407" t="s">
        <v>710</v>
      </c>
      <c r="F116" s="407" t="s">
        <v>711</v>
      </c>
      <c r="G116" s="407" t="s">
        <v>712</v>
      </c>
      <c r="H116" s="408" t="s">
        <v>713</v>
      </c>
      <c r="I116" s="683"/>
      <c r="J116" s="683"/>
      <c r="K116" s="685"/>
      <c r="L116" s="683"/>
      <c r="M116" s="683"/>
      <c r="N116" s="409"/>
      <c r="O116" s="408" t="s">
        <v>842</v>
      </c>
      <c r="P116" s="410" t="s">
        <v>716</v>
      </c>
    </row>
    <row r="117" spans="2:16">
      <c r="B117" s="411" t="s">
        <v>720</v>
      </c>
      <c r="C117" s="412">
        <v>4.0510071511054777</v>
      </c>
      <c r="D117" s="412">
        <v>2.9966531361780033</v>
      </c>
      <c r="E117" s="412">
        <v>0</v>
      </c>
      <c r="F117" s="412">
        <v>0</v>
      </c>
      <c r="G117" s="412">
        <v>8.3958879031122374E-4</v>
      </c>
      <c r="H117" s="412">
        <v>0</v>
      </c>
      <c r="I117" s="412">
        <v>0</v>
      </c>
      <c r="J117" s="412">
        <v>2.9106054274045907</v>
      </c>
      <c r="K117" s="412">
        <v>8.6887297563723417E-2</v>
      </c>
      <c r="L117" s="412">
        <v>1.0383250190114068</v>
      </c>
      <c r="M117" s="412">
        <v>0</v>
      </c>
      <c r="N117" s="412">
        <v>-1.8858267849598646E-2</v>
      </c>
      <c r="O117" s="412">
        <v>-1.2615927334178285E-2</v>
      </c>
      <c r="P117" s="412">
        <v>0</v>
      </c>
    </row>
    <row r="118" spans="2:16">
      <c r="B118" s="413" t="s">
        <v>721</v>
      </c>
      <c r="C118" s="412">
        <v>0.26862412899591603</v>
      </c>
      <c r="D118" s="412">
        <v>0</v>
      </c>
      <c r="E118" s="412">
        <v>0</v>
      </c>
      <c r="F118" s="412">
        <v>0</v>
      </c>
      <c r="G118" s="412">
        <v>0</v>
      </c>
      <c r="H118" s="412">
        <v>0</v>
      </c>
      <c r="I118" s="412">
        <v>0</v>
      </c>
      <c r="J118" s="412">
        <v>0</v>
      </c>
      <c r="K118" s="412">
        <v>0</v>
      </c>
      <c r="L118" s="412">
        <v>0</v>
      </c>
      <c r="M118" s="412">
        <v>0</v>
      </c>
      <c r="N118" s="412">
        <v>0</v>
      </c>
      <c r="O118" s="412">
        <v>0</v>
      </c>
      <c r="P118" s="412">
        <v>0</v>
      </c>
    </row>
    <row r="119" spans="2:16">
      <c r="B119" s="413" t="s">
        <v>727</v>
      </c>
      <c r="C119" s="412">
        <v>26.877808083368539</v>
      </c>
      <c r="D119" s="412">
        <v>1.1548987213068582</v>
      </c>
      <c r="E119" s="412">
        <v>0</v>
      </c>
      <c r="F119" s="412">
        <v>0</v>
      </c>
      <c r="G119" s="412">
        <v>3.1660892831995494E-4</v>
      </c>
      <c r="H119" s="412">
        <v>2</v>
      </c>
      <c r="I119" s="412">
        <v>0</v>
      </c>
      <c r="J119" s="412">
        <v>1.1552153302351782</v>
      </c>
      <c r="K119" s="412">
        <v>0</v>
      </c>
      <c r="L119" s="412">
        <v>6.4082951696944085E-2</v>
      </c>
      <c r="M119" s="412">
        <v>1.8447069426841288E-2</v>
      </c>
      <c r="N119" s="412">
        <v>-2.7878476270947753E-2</v>
      </c>
      <c r="O119" s="412">
        <v>-6.7731333614983805E-3</v>
      </c>
      <c r="P119" s="412">
        <v>-1.8444450077453878E-2</v>
      </c>
    </row>
    <row r="120" spans="2:16">
      <c r="B120" s="413" t="s">
        <v>752</v>
      </c>
      <c r="C120" s="412">
        <v>6.7162934797915783E-4</v>
      </c>
      <c r="D120" s="412">
        <v>0</v>
      </c>
      <c r="E120" s="412">
        <v>0</v>
      </c>
      <c r="F120" s="412">
        <v>0</v>
      </c>
      <c r="G120" s="412">
        <v>0</v>
      </c>
      <c r="H120" s="412">
        <v>0</v>
      </c>
      <c r="I120" s="412">
        <v>0</v>
      </c>
      <c r="J120" s="412">
        <v>0</v>
      </c>
      <c r="K120" s="412">
        <v>0</v>
      </c>
      <c r="L120" s="412">
        <v>0</v>
      </c>
      <c r="M120" s="412">
        <v>0</v>
      </c>
      <c r="N120" s="412">
        <v>0</v>
      </c>
      <c r="O120" s="412">
        <v>0</v>
      </c>
      <c r="P120" s="412">
        <v>0</v>
      </c>
    </row>
    <row r="121" spans="2:16">
      <c r="B121" s="413" t="s">
        <v>757</v>
      </c>
      <c r="C121" s="412">
        <v>0.15306584706379384</v>
      </c>
      <c r="D121" s="412">
        <v>3.4179974651457541E-4</v>
      </c>
      <c r="E121" s="412">
        <v>0</v>
      </c>
      <c r="F121" s="412">
        <v>0</v>
      </c>
      <c r="G121" s="412">
        <v>2.051739191663146E-4</v>
      </c>
      <c r="H121" s="412">
        <v>9</v>
      </c>
      <c r="I121" s="412">
        <v>0</v>
      </c>
      <c r="J121" s="412">
        <v>5.4697366568089005E-4</v>
      </c>
      <c r="K121" s="412">
        <v>0</v>
      </c>
      <c r="L121" s="412">
        <v>0</v>
      </c>
      <c r="M121" s="412">
        <v>0</v>
      </c>
      <c r="N121" s="412">
        <v>-4.4613434727503163E-6</v>
      </c>
      <c r="O121" s="412">
        <v>0</v>
      </c>
      <c r="P121" s="412">
        <v>0</v>
      </c>
    </row>
    <row r="122" spans="2:16">
      <c r="B122" s="413" t="s">
        <v>758</v>
      </c>
      <c r="C122" s="412">
        <v>11.91584828615688</v>
      </c>
      <c r="D122" s="412">
        <v>1.1340891536403324</v>
      </c>
      <c r="E122" s="412">
        <v>4.0113113645965356E-2</v>
      </c>
      <c r="F122" s="412">
        <v>0</v>
      </c>
      <c r="G122" s="412">
        <v>2.2188424165610478E-3</v>
      </c>
      <c r="H122" s="412">
        <v>2</v>
      </c>
      <c r="I122" s="412">
        <v>0</v>
      </c>
      <c r="J122" s="412">
        <v>1.1764211097028585</v>
      </c>
      <c r="K122" s="412">
        <v>0</v>
      </c>
      <c r="L122" s="412">
        <v>0.18860423039008589</v>
      </c>
      <c r="M122" s="412">
        <v>8.6878783269961971E-2</v>
      </c>
      <c r="N122" s="412">
        <v>-3.9173767075059845E-2</v>
      </c>
      <c r="O122" s="412">
        <v>-1.7119631037881985E-2</v>
      </c>
      <c r="P122" s="412">
        <v>-1.8199188846641318E-2</v>
      </c>
    </row>
    <row r="123" spans="2:16">
      <c r="B123" s="413" t="s">
        <v>762</v>
      </c>
      <c r="C123" s="412">
        <v>75.2864</v>
      </c>
      <c r="D123" s="412">
        <v>1.8308335924517674</v>
      </c>
      <c r="E123" s="412">
        <v>0</v>
      </c>
      <c r="F123" s="412">
        <v>0</v>
      </c>
      <c r="G123" s="412">
        <v>2.038276299112801E-4</v>
      </c>
      <c r="H123" s="412">
        <v>1</v>
      </c>
      <c r="I123" s="412">
        <v>0</v>
      </c>
      <c r="J123" s="412">
        <v>1.8310374200816786</v>
      </c>
      <c r="K123" s="412">
        <v>0</v>
      </c>
      <c r="L123" s="412">
        <v>0</v>
      </c>
      <c r="M123" s="412">
        <v>1.606195541473032</v>
      </c>
      <c r="N123" s="412">
        <v>-0.35555661174482467</v>
      </c>
      <c r="O123" s="412">
        <v>0</v>
      </c>
      <c r="P123" s="412">
        <v>-0.3551869117025771</v>
      </c>
    </row>
    <row r="124" spans="2:16">
      <c r="B124" s="413" t="s">
        <v>763</v>
      </c>
      <c r="C124" s="412">
        <v>16.994180937896068</v>
      </c>
      <c r="D124" s="412">
        <v>0.68488943247429934</v>
      </c>
      <c r="E124" s="412">
        <v>0</v>
      </c>
      <c r="F124" s="412">
        <v>0</v>
      </c>
      <c r="G124" s="412">
        <v>3.6058583298127024E-4</v>
      </c>
      <c r="H124" s="412">
        <v>2</v>
      </c>
      <c r="I124" s="412">
        <v>0</v>
      </c>
      <c r="J124" s="412">
        <v>0.68525001830728061</v>
      </c>
      <c r="K124" s="412">
        <v>0</v>
      </c>
      <c r="L124" s="412">
        <v>2.5504762709477539E-2</v>
      </c>
      <c r="M124" s="412">
        <v>0</v>
      </c>
      <c r="N124" s="412">
        <v>-3.0131305449936628E-3</v>
      </c>
      <c r="O124" s="412">
        <v>-1.1147162371496972E-3</v>
      </c>
      <c r="P124" s="412">
        <v>0</v>
      </c>
    </row>
    <row r="125" spans="2:16">
      <c r="B125" s="413" t="s">
        <v>770</v>
      </c>
      <c r="C125" s="412">
        <v>5.9228873426277993</v>
      </c>
      <c r="D125" s="412">
        <v>0</v>
      </c>
      <c r="E125" s="412">
        <v>0</v>
      </c>
      <c r="F125" s="412">
        <v>0</v>
      </c>
      <c r="G125" s="412">
        <v>0</v>
      </c>
      <c r="H125" s="412">
        <v>0</v>
      </c>
      <c r="I125" s="412">
        <v>0</v>
      </c>
      <c r="J125" s="412">
        <v>0</v>
      </c>
      <c r="K125" s="412">
        <v>0</v>
      </c>
      <c r="L125" s="412">
        <v>0</v>
      </c>
      <c r="M125" s="412">
        <v>0</v>
      </c>
      <c r="N125" s="412">
        <v>0</v>
      </c>
      <c r="O125" s="412">
        <v>0</v>
      </c>
      <c r="P125" s="412">
        <v>0</v>
      </c>
    </row>
    <row r="126" spans="2:16">
      <c r="B126" s="413" t="s">
        <v>843</v>
      </c>
      <c r="C126" s="412">
        <v>206.51679009851074</v>
      </c>
      <c r="D126" s="412">
        <v>0</v>
      </c>
      <c r="E126" s="412">
        <v>0</v>
      </c>
      <c r="F126" s="412">
        <v>0</v>
      </c>
      <c r="G126" s="412">
        <v>0</v>
      </c>
      <c r="H126" s="412">
        <v>0</v>
      </c>
      <c r="I126" s="412">
        <v>0</v>
      </c>
      <c r="J126" s="412">
        <v>0</v>
      </c>
      <c r="K126" s="412">
        <v>0</v>
      </c>
      <c r="L126" s="412">
        <v>0</v>
      </c>
      <c r="M126" s="412">
        <v>0</v>
      </c>
      <c r="N126" s="412">
        <v>0</v>
      </c>
      <c r="O126" s="412">
        <v>0</v>
      </c>
      <c r="P126" s="412">
        <v>0</v>
      </c>
    </row>
    <row r="127" spans="2:16">
      <c r="B127" s="413" t="s">
        <v>844</v>
      </c>
      <c r="C127" s="412">
        <v>50.145748077735526</v>
      </c>
      <c r="D127" s="412">
        <v>2.3645049316997606</v>
      </c>
      <c r="E127" s="412">
        <v>0</v>
      </c>
      <c r="F127" s="412">
        <v>0</v>
      </c>
      <c r="G127" s="412">
        <v>0</v>
      </c>
      <c r="H127" s="412">
        <v>1</v>
      </c>
      <c r="I127" s="412">
        <v>0</v>
      </c>
      <c r="J127" s="412">
        <v>2.3645049316997606</v>
      </c>
      <c r="K127" s="412">
        <v>0</v>
      </c>
      <c r="L127" s="412">
        <v>1</v>
      </c>
      <c r="M127" s="412">
        <v>0.51732454865511901</v>
      </c>
      <c r="N127" s="412">
        <v>-0.15938762991128008</v>
      </c>
      <c r="O127" s="412">
        <v>-7.5024390930854808E-3</v>
      </c>
      <c r="P127" s="412">
        <v>-0.14900234614842978</v>
      </c>
    </row>
    <row r="128" spans="2:16">
      <c r="B128" s="413" t="s">
        <v>1358</v>
      </c>
      <c r="C128" s="412">
        <v>0</v>
      </c>
      <c r="D128" s="412">
        <v>0</v>
      </c>
      <c r="E128" s="412">
        <v>0</v>
      </c>
      <c r="F128" s="412">
        <v>0</v>
      </c>
      <c r="G128" s="412">
        <v>0</v>
      </c>
      <c r="H128" s="412">
        <v>0</v>
      </c>
      <c r="I128" s="412">
        <v>0</v>
      </c>
      <c r="J128" s="412">
        <v>0</v>
      </c>
      <c r="K128" s="412">
        <v>0</v>
      </c>
      <c r="L128" s="412">
        <v>0</v>
      </c>
      <c r="M128" s="412">
        <v>0</v>
      </c>
      <c r="N128" s="412">
        <v>0</v>
      </c>
      <c r="O128" s="412">
        <v>0</v>
      </c>
      <c r="P128" s="412">
        <v>0</v>
      </c>
    </row>
    <row r="129" spans="2:16">
      <c r="B129" s="413" t="s">
        <v>1359</v>
      </c>
      <c r="C129" s="412">
        <v>3.2220476862413743</v>
      </c>
      <c r="D129" s="412">
        <v>2.7555287987607379E-2</v>
      </c>
      <c r="E129" s="412">
        <v>0</v>
      </c>
      <c r="F129" s="412">
        <v>0</v>
      </c>
      <c r="G129" s="412">
        <v>5.1373046049852138E-6</v>
      </c>
      <c r="H129" s="412">
        <v>2</v>
      </c>
      <c r="I129" s="412">
        <v>0</v>
      </c>
      <c r="J129" s="412">
        <v>2.7560419659202931E-2</v>
      </c>
      <c r="K129" s="412">
        <v>0</v>
      </c>
      <c r="L129" s="412">
        <v>0</v>
      </c>
      <c r="M129" s="412">
        <v>0</v>
      </c>
      <c r="N129" s="412">
        <v>-8.1388536825799173E-5</v>
      </c>
      <c r="O129" s="412">
        <v>0</v>
      </c>
      <c r="P129" s="412">
        <v>0</v>
      </c>
    </row>
    <row r="130" spans="2:16">
      <c r="B130" s="414" t="s">
        <v>1360</v>
      </c>
      <c r="C130" s="412">
        <v>0.4590401661737783</v>
      </c>
      <c r="D130" s="412">
        <v>1.2290099985917476E-4</v>
      </c>
      <c r="E130" s="412">
        <v>0</v>
      </c>
      <c r="F130" s="412">
        <v>0</v>
      </c>
      <c r="G130" s="412">
        <v>8.1115335868187578E-7</v>
      </c>
      <c r="H130" s="412">
        <v>0</v>
      </c>
      <c r="I130" s="412">
        <v>0</v>
      </c>
      <c r="J130" s="412">
        <v>1.2371215321785664E-4</v>
      </c>
      <c r="K130" s="412">
        <v>0</v>
      </c>
      <c r="L130" s="412">
        <v>0</v>
      </c>
      <c r="M130" s="412">
        <v>0</v>
      </c>
      <c r="N130" s="412">
        <v>-3.1544852837628501E-7</v>
      </c>
      <c r="O130" s="412">
        <v>0</v>
      </c>
      <c r="P130" s="412">
        <v>0</v>
      </c>
    </row>
    <row r="131" spans="2:16">
      <c r="B131" s="415" t="s">
        <v>1361</v>
      </c>
      <c r="C131" s="412">
        <v>0.11548715955499225</v>
      </c>
      <c r="D131" s="412">
        <v>0</v>
      </c>
      <c r="E131" s="412">
        <v>0</v>
      </c>
      <c r="F131" s="412">
        <v>0</v>
      </c>
      <c r="G131" s="412">
        <v>0</v>
      </c>
      <c r="H131" s="412">
        <v>0</v>
      </c>
      <c r="I131" s="412">
        <v>0</v>
      </c>
      <c r="J131" s="412">
        <v>0</v>
      </c>
      <c r="K131" s="412">
        <v>0</v>
      </c>
      <c r="L131" s="412">
        <v>0</v>
      </c>
      <c r="M131" s="412">
        <v>0</v>
      </c>
      <c r="N131" s="412">
        <v>0</v>
      </c>
      <c r="O131" s="412">
        <v>0</v>
      </c>
      <c r="P131" s="412">
        <v>0</v>
      </c>
    </row>
    <row r="132" spans="2:16">
      <c r="B132" s="415" t="s">
        <v>1362</v>
      </c>
      <c r="C132" s="412">
        <v>3.0658165976623009</v>
      </c>
      <c r="D132" s="412">
        <v>0</v>
      </c>
      <c r="E132" s="412">
        <v>0</v>
      </c>
      <c r="F132" s="412">
        <v>0</v>
      </c>
      <c r="G132" s="412">
        <v>0</v>
      </c>
      <c r="H132" s="412">
        <v>0</v>
      </c>
      <c r="I132" s="412">
        <v>0</v>
      </c>
      <c r="J132" s="412">
        <v>0</v>
      </c>
      <c r="K132" s="412">
        <v>0</v>
      </c>
      <c r="L132" s="412">
        <v>0</v>
      </c>
      <c r="M132" s="412">
        <v>0</v>
      </c>
      <c r="N132" s="412">
        <v>0</v>
      </c>
      <c r="O132" s="412">
        <v>0</v>
      </c>
      <c r="P132" s="412">
        <v>0</v>
      </c>
    </row>
    <row r="133" spans="2:16">
      <c r="B133" s="415" t="s">
        <v>1363</v>
      </c>
      <c r="C133" s="412">
        <v>3.344326106182228</v>
      </c>
      <c r="D133" s="412">
        <v>0</v>
      </c>
      <c r="E133" s="412">
        <v>0</v>
      </c>
      <c r="F133" s="412">
        <v>0</v>
      </c>
      <c r="G133" s="412">
        <v>0</v>
      </c>
      <c r="H133" s="412">
        <v>0</v>
      </c>
      <c r="I133" s="412">
        <v>0</v>
      </c>
      <c r="J133" s="412">
        <v>0</v>
      </c>
      <c r="K133" s="412">
        <v>0</v>
      </c>
      <c r="L133" s="412">
        <v>0</v>
      </c>
      <c r="M133" s="412">
        <v>0</v>
      </c>
      <c r="N133" s="412">
        <v>0</v>
      </c>
      <c r="O133" s="412">
        <v>0</v>
      </c>
      <c r="P133" s="412">
        <v>0</v>
      </c>
    </row>
    <row r="134" spans="2:16">
      <c r="B134" s="415" t="s">
        <v>1364</v>
      </c>
      <c r="C134" s="412">
        <v>3.9149415575271086E-7</v>
      </c>
      <c r="D134" s="412">
        <v>0</v>
      </c>
      <c r="E134" s="412">
        <v>0</v>
      </c>
      <c r="F134" s="412">
        <v>0</v>
      </c>
      <c r="G134" s="412">
        <v>0</v>
      </c>
      <c r="H134" s="412">
        <v>0</v>
      </c>
      <c r="I134" s="412">
        <v>0</v>
      </c>
      <c r="J134" s="412">
        <v>0</v>
      </c>
      <c r="K134" s="412">
        <v>0</v>
      </c>
      <c r="L134" s="412">
        <v>0</v>
      </c>
      <c r="M134" s="412">
        <v>0</v>
      </c>
      <c r="N134" s="412">
        <v>0</v>
      </c>
      <c r="O134" s="412">
        <v>0</v>
      </c>
      <c r="P134" s="412">
        <v>0</v>
      </c>
    </row>
    <row r="135" spans="2:16">
      <c r="B135" s="415" t="s">
        <v>1365</v>
      </c>
      <c r="C135" s="412">
        <v>0.10980699619771864</v>
      </c>
      <c r="D135" s="412">
        <v>0</v>
      </c>
      <c r="E135" s="412">
        <v>0</v>
      </c>
      <c r="F135" s="412">
        <v>0</v>
      </c>
      <c r="G135" s="412">
        <v>0</v>
      </c>
      <c r="H135" s="412">
        <v>0</v>
      </c>
      <c r="I135" s="412">
        <v>0</v>
      </c>
      <c r="J135" s="412">
        <v>0</v>
      </c>
      <c r="K135" s="412">
        <v>0</v>
      </c>
      <c r="L135" s="412">
        <v>0</v>
      </c>
      <c r="M135" s="412">
        <v>0</v>
      </c>
      <c r="N135" s="412">
        <v>0</v>
      </c>
      <c r="O135" s="412">
        <v>0</v>
      </c>
      <c r="P135" s="412">
        <v>0</v>
      </c>
    </row>
    <row r="136" spans="2:16">
      <c r="B136" s="415" t="s">
        <v>1366</v>
      </c>
      <c r="C136" s="412">
        <v>1.0311500436558232</v>
      </c>
      <c r="D136" s="412">
        <v>0</v>
      </c>
      <c r="E136" s="412">
        <v>0</v>
      </c>
      <c r="F136" s="412">
        <v>0</v>
      </c>
      <c r="G136" s="412">
        <v>0</v>
      </c>
      <c r="H136" s="412">
        <v>0</v>
      </c>
      <c r="I136" s="412">
        <v>0</v>
      </c>
      <c r="J136" s="412">
        <v>0</v>
      </c>
      <c r="K136" s="412">
        <v>0</v>
      </c>
      <c r="L136" s="412">
        <v>0</v>
      </c>
      <c r="M136" s="412">
        <v>0</v>
      </c>
      <c r="N136" s="412">
        <v>0</v>
      </c>
      <c r="O136" s="412">
        <v>0</v>
      </c>
      <c r="P136" s="412">
        <v>0</v>
      </c>
    </row>
    <row r="137" spans="2:16">
      <c r="B137" s="415" t="s">
        <v>1367</v>
      </c>
      <c r="C137" s="412">
        <v>0.19573416138572031</v>
      </c>
      <c r="D137" s="412">
        <v>0</v>
      </c>
      <c r="E137" s="412">
        <v>0</v>
      </c>
      <c r="F137" s="412">
        <v>0</v>
      </c>
      <c r="G137" s="412">
        <v>0</v>
      </c>
      <c r="H137" s="412">
        <v>0</v>
      </c>
      <c r="I137" s="412">
        <v>0</v>
      </c>
      <c r="J137" s="412">
        <v>0</v>
      </c>
      <c r="K137" s="412">
        <v>0</v>
      </c>
      <c r="L137" s="412">
        <v>0</v>
      </c>
      <c r="M137" s="412">
        <v>0</v>
      </c>
      <c r="N137" s="412">
        <v>0</v>
      </c>
      <c r="O137" s="412">
        <v>0</v>
      </c>
      <c r="P137" s="412">
        <v>0</v>
      </c>
    </row>
    <row r="138" spans="2:16">
      <c r="B138" s="415" t="s">
        <v>1368</v>
      </c>
      <c r="C138" s="412">
        <v>1.8181899957752428</v>
      </c>
      <c r="D138" s="412">
        <v>0</v>
      </c>
      <c r="E138" s="412">
        <v>0</v>
      </c>
      <c r="F138" s="412">
        <v>0</v>
      </c>
      <c r="G138" s="412">
        <v>0</v>
      </c>
      <c r="H138" s="412">
        <v>0</v>
      </c>
      <c r="I138" s="412">
        <v>0</v>
      </c>
      <c r="J138" s="412">
        <v>0</v>
      </c>
      <c r="K138" s="412">
        <v>0</v>
      </c>
      <c r="L138" s="412">
        <v>0</v>
      </c>
      <c r="M138" s="412">
        <v>0</v>
      </c>
      <c r="N138" s="412">
        <v>0</v>
      </c>
      <c r="O138" s="412">
        <v>0</v>
      </c>
      <c r="P138" s="412">
        <v>0</v>
      </c>
    </row>
    <row r="139" spans="2:16">
      <c r="B139" s="415" t="s">
        <v>1369</v>
      </c>
      <c r="C139" s="412">
        <v>0</v>
      </c>
      <c r="D139" s="412">
        <v>0</v>
      </c>
      <c r="E139" s="412">
        <v>0</v>
      </c>
      <c r="F139" s="412">
        <v>0</v>
      </c>
      <c r="G139" s="412">
        <v>0</v>
      </c>
      <c r="H139" s="412">
        <v>0</v>
      </c>
      <c r="I139" s="412">
        <v>0</v>
      </c>
      <c r="J139" s="412">
        <v>0</v>
      </c>
      <c r="K139" s="412">
        <v>0</v>
      </c>
      <c r="L139" s="412">
        <v>0</v>
      </c>
      <c r="M139" s="412">
        <v>0</v>
      </c>
      <c r="N139" s="412">
        <v>0</v>
      </c>
      <c r="O139" s="412">
        <v>0</v>
      </c>
      <c r="P139" s="412">
        <v>0</v>
      </c>
    </row>
    <row r="140" spans="2:16" ht="13" thickBot="1">
      <c r="B140" s="416" t="s">
        <v>1370</v>
      </c>
      <c r="C140" s="416">
        <v>0</v>
      </c>
      <c r="D140" s="416">
        <v>0</v>
      </c>
      <c r="E140" s="416">
        <v>0</v>
      </c>
      <c r="F140" s="416">
        <v>0</v>
      </c>
      <c r="G140" s="416">
        <v>0</v>
      </c>
      <c r="H140" s="416">
        <v>0</v>
      </c>
      <c r="I140" s="416">
        <v>0</v>
      </c>
      <c r="J140" s="416">
        <v>0</v>
      </c>
      <c r="K140" s="416">
        <v>0</v>
      </c>
      <c r="L140" s="416">
        <v>0</v>
      </c>
      <c r="M140" s="416">
        <v>0</v>
      </c>
      <c r="N140" s="416">
        <v>0</v>
      </c>
      <c r="O140" s="416">
        <v>0</v>
      </c>
      <c r="P140" s="416">
        <v>0</v>
      </c>
    </row>
    <row r="143" spans="2:16" ht="13">
      <c r="B143" s="402" t="s">
        <v>1241</v>
      </c>
    </row>
    <row r="145" spans="2:16" ht="13.5" thickBot="1">
      <c r="B145" s="403" t="s">
        <v>1100</v>
      </c>
    </row>
    <row r="146" spans="2:16" ht="13.5" thickBot="1">
      <c r="B146" s="404" t="s">
        <v>962</v>
      </c>
      <c r="C146" s="404" t="s">
        <v>963</v>
      </c>
      <c r="D146" s="404" t="s">
        <v>964</v>
      </c>
      <c r="E146" s="404" t="s">
        <v>965</v>
      </c>
      <c r="F146" s="404" t="s">
        <v>966</v>
      </c>
      <c r="G146" s="404" t="s">
        <v>967</v>
      </c>
      <c r="H146" s="404" t="s">
        <v>5</v>
      </c>
      <c r="I146" s="404" t="s">
        <v>2</v>
      </c>
      <c r="J146" s="404" t="s">
        <v>4</v>
      </c>
      <c r="K146" s="404" t="s">
        <v>968</v>
      </c>
      <c r="L146" s="404" t="s">
        <v>969</v>
      </c>
      <c r="M146" s="404" t="s">
        <v>970</v>
      </c>
      <c r="N146" s="404" t="s">
        <v>971</v>
      </c>
      <c r="O146" s="404" t="s">
        <v>972</v>
      </c>
      <c r="P146" s="404" t="s">
        <v>973</v>
      </c>
    </row>
    <row r="147" spans="2:16" ht="13.5" thickBot="1">
      <c r="B147" s="676" t="s">
        <v>837</v>
      </c>
      <c r="C147" s="679" t="s">
        <v>977</v>
      </c>
      <c r="D147" s="679"/>
      <c r="E147" s="679"/>
      <c r="F147" s="679"/>
      <c r="G147" s="679"/>
      <c r="H147" s="679"/>
      <c r="I147" s="679"/>
      <c r="J147" s="679"/>
      <c r="K147" s="679"/>
      <c r="L147" s="679"/>
      <c r="M147" s="679"/>
      <c r="N147" s="679"/>
      <c r="O147" s="679"/>
      <c r="P147" s="680"/>
    </row>
    <row r="148" spans="2:16" ht="13.5" thickBot="1">
      <c r="B148" s="677"/>
      <c r="C148" s="405"/>
      <c r="D148" s="681" t="s">
        <v>978</v>
      </c>
      <c r="E148" s="681"/>
      <c r="F148" s="681"/>
      <c r="G148" s="681"/>
      <c r="H148" s="681"/>
      <c r="I148" s="681"/>
      <c r="J148" s="681"/>
      <c r="K148" s="681"/>
      <c r="L148" s="681"/>
      <c r="M148" s="681"/>
      <c r="N148" s="681"/>
      <c r="O148" s="681"/>
      <c r="P148" s="682"/>
    </row>
    <row r="149" spans="2:16" ht="13.5" thickBot="1">
      <c r="B149" s="677"/>
      <c r="C149" s="405"/>
      <c r="D149" s="681" t="s">
        <v>838</v>
      </c>
      <c r="E149" s="681"/>
      <c r="F149" s="681"/>
      <c r="G149" s="681"/>
      <c r="H149" s="681"/>
      <c r="I149" s="681" t="s">
        <v>839</v>
      </c>
      <c r="J149" s="681" t="s">
        <v>840</v>
      </c>
      <c r="K149" s="684" t="s">
        <v>841</v>
      </c>
      <c r="L149" s="681" t="s">
        <v>717</v>
      </c>
      <c r="M149" s="681" t="s">
        <v>716</v>
      </c>
      <c r="N149" s="686" t="s">
        <v>527</v>
      </c>
      <c r="O149" s="686"/>
      <c r="P149" s="687"/>
    </row>
    <row r="150" spans="2:16" ht="39.5" thickBot="1">
      <c r="B150" s="678"/>
      <c r="C150" s="406"/>
      <c r="D150" s="407" t="s">
        <v>709</v>
      </c>
      <c r="E150" s="407" t="s">
        <v>710</v>
      </c>
      <c r="F150" s="407" t="s">
        <v>711</v>
      </c>
      <c r="G150" s="407" t="s">
        <v>712</v>
      </c>
      <c r="H150" s="408" t="s">
        <v>713</v>
      </c>
      <c r="I150" s="683"/>
      <c r="J150" s="683"/>
      <c r="K150" s="685"/>
      <c r="L150" s="683"/>
      <c r="M150" s="683"/>
      <c r="N150" s="409"/>
      <c r="O150" s="408" t="s">
        <v>842</v>
      </c>
      <c r="P150" s="410" t="s">
        <v>716</v>
      </c>
    </row>
    <row r="151" spans="2:16">
      <c r="B151" s="411" t="s">
        <v>720</v>
      </c>
      <c r="C151" s="412">
        <v>14.717426061118152</v>
      </c>
      <c r="D151" s="412">
        <v>3.5239956991972963</v>
      </c>
      <c r="E151" s="412">
        <v>1.0944036670891424</v>
      </c>
      <c r="F151" s="412">
        <v>3.3982388396000561E-2</v>
      </c>
      <c r="G151" s="412">
        <v>5.8366990564709192E-4</v>
      </c>
      <c r="H151" s="412">
        <v>2</v>
      </c>
      <c r="I151" s="412">
        <v>0</v>
      </c>
      <c r="J151" s="412">
        <v>4.565101864526123</v>
      </c>
      <c r="K151" s="412">
        <v>8.7863560061963095E-2</v>
      </c>
      <c r="L151" s="412">
        <v>0.6300612308125616</v>
      </c>
      <c r="M151" s="412">
        <v>0</v>
      </c>
      <c r="N151" s="412">
        <v>-6.2717214476834246E-2</v>
      </c>
      <c r="O151" s="412">
        <v>-4.3364323334741578E-2</v>
      </c>
      <c r="P151" s="412">
        <v>0</v>
      </c>
    </row>
    <row r="152" spans="2:16">
      <c r="B152" s="413" t="s">
        <v>721</v>
      </c>
      <c r="C152" s="412">
        <v>0.45351341782847482</v>
      </c>
      <c r="D152" s="412">
        <v>0</v>
      </c>
      <c r="E152" s="412">
        <v>0</v>
      </c>
      <c r="F152" s="412">
        <v>0</v>
      </c>
      <c r="G152" s="412">
        <v>0</v>
      </c>
      <c r="H152" s="412">
        <v>0</v>
      </c>
      <c r="I152" s="412">
        <v>0</v>
      </c>
      <c r="J152" s="412">
        <v>0</v>
      </c>
      <c r="K152" s="412">
        <v>0</v>
      </c>
      <c r="L152" s="412">
        <v>0</v>
      </c>
      <c r="M152" s="412">
        <v>0</v>
      </c>
      <c r="N152" s="412">
        <v>0</v>
      </c>
      <c r="O152" s="412">
        <v>0</v>
      </c>
      <c r="P152" s="412">
        <v>0</v>
      </c>
    </row>
    <row r="153" spans="2:16">
      <c r="B153" s="413" t="s">
        <v>727</v>
      </c>
      <c r="C153" s="412">
        <v>14.952999329671876</v>
      </c>
      <c r="D153" s="412">
        <v>6.1147879904238831</v>
      </c>
      <c r="E153" s="412">
        <v>1.0868406928601604</v>
      </c>
      <c r="F153" s="412">
        <v>1.423425714688072E-2</v>
      </c>
      <c r="G153" s="412">
        <v>2.3745951274468384E-3</v>
      </c>
      <c r="H153" s="412">
        <v>2</v>
      </c>
      <c r="I153" s="412">
        <v>0</v>
      </c>
      <c r="J153" s="412">
        <v>7.2182375355583721</v>
      </c>
      <c r="K153" s="412">
        <v>0</v>
      </c>
      <c r="L153" s="412">
        <v>1.2646596507534149</v>
      </c>
      <c r="M153" s="412">
        <v>1.0459909871849036E-2</v>
      </c>
      <c r="N153" s="412">
        <v>-0.16653346852555978</v>
      </c>
      <c r="O153" s="412">
        <v>-0.14549838332629206</v>
      </c>
      <c r="P153" s="412">
        <v>-9.6194704971130831E-3</v>
      </c>
    </row>
    <row r="154" spans="2:16">
      <c r="B154" s="413" t="s">
        <v>752</v>
      </c>
      <c r="C154" s="412">
        <v>0.30235273060132378</v>
      </c>
      <c r="D154" s="412">
        <v>5.6511984227573579E-2</v>
      </c>
      <c r="E154" s="412">
        <v>0</v>
      </c>
      <c r="F154" s="412">
        <v>0</v>
      </c>
      <c r="G154" s="412">
        <v>6.4951415293620614E-5</v>
      </c>
      <c r="H154" s="412">
        <v>2</v>
      </c>
      <c r="I154" s="412">
        <v>0</v>
      </c>
      <c r="J154" s="412">
        <v>5.6576935642867206E-2</v>
      </c>
      <c r="K154" s="412">
        <v>0</v>
      </c>
      <c r="L154" s="412">
        <v>0</v>
      </c>
      <c r="M154" s="412">
        <v>0</v>
      </c>
      <c r="N154" s="412">
        <v>-5.8428390367553864E-5</v>
      </c>
      <c r="O154" s="412">
        <v>0</v>
      </c>
      <c r="P154" s="412">
        <v>0</v>
      </c>
    </row>
    <row r="155" spans="2:16">
      <c r="B155" s="413" t="s">
        <v>757</v>
      </c>
      <c r="C155" s="412">
        <v>4.9482427827066612E-2</v>
      </c>
      <c r="D155" s="412">
        <v>2.7317239825376705E-2</v>
      </c>
      <c r="E155" s="412">
        <v>0</v>
      </c>
      <c r="F155" s="412">
        <v>0</v>
      </c>
      <c r="G155" s="412">
        <v>7.9650753415011966E-6</v>
      </c>
      <c r="H155" s="412">
        <v>1</v>
      </c>
      <c r="I155" s="412">
        <v>0</v>
      </c>
      <c r="J155" s="412">
        <v>2.7325204900718207E-2</v>
      </c>
      <c r="K155" s="412">
        <v>0</v>
      </c>
      <c r="L155" s="412">
        <v>0</v>
      </c>
      <c r="M155" s="412">
        <v>0</v>
      </c>
      <c r="N155" s="412">
        <v>-4.9426841289959156E-5</v>
      </c>
      <c r="O155" s="412">
        <v>0</v>
      </c>
      <c r="P155" s="412">
        <v>0</v>
      </c>
    </row>
    <row r="156" spans="2:16">
      <c r="B156" s="413" t="s">
        <v>758</v>
      </c>
      <c r="C156" s="412">
        <v>13.741397504576819</v>
      </c>
      <c r="D156" s="412">
        <v>6.5967932713702293</v>
      </c>
      <c r="E156" s="412">
        <v>1.3312848303055909</v>
      </c>
      <c r="F156" s="412">
        <v>0</v>
      </c>
      <c r="G156" s="412">
        <v>7.7251204055766793E-3</v>
      </c>
      <c r="H156" s="412">
        <v>2</v>
      </c>
      <c r="I156" s="412">
        <v>0</v>
      </c>
      <c r="J156" s="412">
        <v>7.9358032220813968</v>
      </c>
      <c r="K156" s="412">
        <v>0</v>
      </c>
      <c r="L156" s="412">
        <v>2.4501676637093364</v>
      </c>
      <c r="M156" s="412">
        <v>0.13900581044923249</v>
      </c>
      <c r="N156" s="412">
        <v>-0.2359177834107872</v>
      </c>
      <c r="O156" s="412">
        <v>-0.19447702013800872</v>
      </c>
      <c r="P156" s="412">
        <v>-2.5350992817912966E-2</v>
      </c>
    </row>
    <row r="157" spans="2:16">
      <c r="B157" s="413" t="s">
        <v>762</v>
      </c>
      <c r="C157" s="412">
        <v>44.944040490071821</v>
      </c>
      <c r="D157" s="412">
        <v>7.1919027404590903</v>
      </c>
      <c r="E157" s="412">
        <v>1.104330094352908</v>
      </c>
      <c r="F157" s="412">
        <v>9.4908173496690604E-2</v>
      </c>
      <c r="G157" s="412">
        <v>1.9486235741444868E-2</v>
      </c>
      <c r="H157" s="412">
        <v>2</v>
      </c>
      <c r="I157" s="412">
        <v>0</v>
      </c>
      <c r="J157" s="412">
        <v>8.4106272440501346</v>
      </c>
      <c r="K157" s="412">
        <v>0</v>
      </c>
      <c r="L157" s="412">
        <v>1.1387792648922688</v>
      </c>
      <c r="M157" s="412">
        <v>0.29632980143641741</v>
      </c>
      <c r="N157" s="412">
        <v>-0.29173504295169694</v>
      </c>
      <c r="O157" s="412">
        <v>-9.3523512181382898E-2</v>
      </c>
      <c r="P157" s="412">
        <v>-0.16950392057456695</v>
      </c>
    </row>
    <row r="158" spans="2:16">
      <c r="B158" s="413" t="s">
        <v>763</v>
      </c>
      <c r="C158" s="412">
        <v>6.0687947838332628</v>
      </c>
      <c r="D158" s="412">
        <v>3.4176825207717223</v>
      </c>
      <c r="E158" s="412">
        <v>0.62912336290663284</v>
      </c>
      <c r="F158" s="412">
        <v>0</v>
      </c>
      <c r="G158" s="412">
        <v>1.1920070412617941E-2</v>
      </c>
      <c r="H158" s="412">
        <v>2</v>
      </c>
      <c r="I158" s="412">
        <v>0</v>
      </c>
      <c r="J158" s="412">
        <v>4.0587259540909733</v>
      </c>
      <c r="K158" s="412">
        <v>0</v>
      </c>
      <c r="L158" s="412">
        <v>1.0587120039431066</v>
      </c>
      <c r="M158" s="412">
        <v>0</v>
      </c>
      <c r="N158" s="412">
        <v>-0.10613279538093226</v>
      </c>
      <c r="O158" s="412">
        <v>-9.7100523869877484E-2</v>
      </c>
      <c r="P158" s="412">
        <v>0</v>
      </c>
    </row>
    <row r="159" spans="2:16">
      <c r="B159" s="413" t="s">
        <v>770</v>
      </c>
      <c r="C159" s="412">
        <v>5.0881880890015481</v>
      </c>
      <c r="D159" s="412">
        <v>1.0198519532460217</v>
      </c>
      <c r="E159" s="412">
        <v>0.19489569074778201</v>
      </c>
      <c r="F159" s="412">
        <v>0</v>
      </c>
      <c r="G159" s="412">
        <v>6.8749190254893677E-4</v>
      </c>
      <c r="H159" s="412">
        <v>3</v>
      </c>
      <c r="I159" s="412">
        <v>0</v>
      </c>
      <c r="J159" s="412">
        <v>1.2154351358963527</v>
      </c>
      <c r="K159" s="412">
        <v>0</v>
      </c>
      <c r="L159" s="412">
        <v>0</v>
      </c>
      <c r="M159" s="412">
        <v>9.8870384452893964E-3</v>
      </c>
      <c r="N159" s="412">
        <v>-1.3966289255034502E-2</v>
      </c>
      <c r="O159" s="412">
        <v>0</v>
      </c>
      <c r="P159" s="412">
        <v>-9.8870384452893964E-3</v>
      </c>
    </row>
    <row r="160" spans="2:16">
      <c r="B160" s="413" t="s">
        <v>843</v>
      </c>
      <c r="C160" s="412">
        <v>234.70745270502431</v>
      </c>
      <c r="D160" s="412">
        <v>0.20566201661737785</v>
      </c>
      <c r="E160" s="412">
        <v>0.18670267004647231</v>
      </c>
      <c r="F160" s="412">
        <v>0.14312481903957189</v>
      </c>
      <c r="G160" s="412">
        <v>0</v>
      </c>
      <c r="H160" s="412">
        <v>7</v>
      </c>
      <c r="I160" s="412">
        <v>0</v>
      </c>
      <c r="J160" s="412">
        <v>0.53548950570342202</v>
      </c>
      <c r="K160" s="412">
        <v>0</v>
      </c>
      <c r="L160" s="412">
        <v>0.1084734403605126</v>
      </c>
      <c r="M160" s="412">
        <v>0</v>
      </c>
      <c r="N160" s="412">
        <v>-1.169527390508379E-2</v>
      </c>
      <c r="O160" s="412">
        <v>-1.1021332206731446E-2</v>
      </c>
      <c r="P160" s="412">
        <v>0</v>
      </c>
    </row>
    <row r="161" spans="2:16">
      <c r="B161" s="413" t="s">
        <v>844</v>
      </c>
      <c r="C161" s="412">
        <v>53.663617577805944</v>
      </c>
      <c r="D161" s="412">
        <v>3.8514563188283342</v>
      </c>
      <c r="E161" s="412">
        <v>4.7959355668215746</v>
      </c>
      <c r="F161" s="412">
        <v>0</v>
      </c>
      <c r="G161" s="412">
        <v>2.4640754823264328E-4</v>
      </c>
      <c r="H161" s="412">
        <v>4</v>
      </c>
      <c r="I161" s="412">
        <v>0</v>
      </c>
      <c r="J161" s="412">
        <v>8.6476382931981401</v>
      </c>
      <c r="K161" s="412">
        <v>0</v>
      </c>
      <c r="L161" s="412">
        <v>0.45729545979439512</v>
      </c>
      <c r="M161" s="412">
        <v>0</v>
      </c>
      <c r="N161" s="412">
        <v>-3.4019797211660326E-2</v>
      </c>
      <c r="O161" s="412">
        <v>-2.1830973102379948E-2</v>
      </c>
      <c r="P161" s="412">
        <v>0</v>
      </c>
    </row>
    <row r="162" spans="2:16">
      <c r="B162" s="413" t="s">
        <v>1358</v>
      </c>
      <c r="C162" s="412">
        <v>0.33099749331080131</v>
      </c>
      <c r="D162" s="412">
        <v>0</v>
      </c>
      <c r="E162" s="412">
        <v>0</v>
      </c>
      <c r="F162" s="412">
        <v>0</v>
      </c>
      <c r="G162" s="412">
        <v>0</v>
      </c>
      <c r="H162" s="412">
        <v>0</v>
      </c>
      <c r="I162" s="412">
        <v>0</v>
      </c>
      <c r="J162" s="412">
        <v>0</v>
      </c>
      <c r="K162" s="412">
        <v>0</v>
      </c>
      <c r="L162" s="412">
        <v>0</v>
      </c>
      <c r="M162" s="412">
        <v>0</v>
      </c>
      <c r="N162" s="412">
        <v>0</v>
      </c>
      <c r="O162" s="412">
        <v>0</v>
      </c>
      <c r="P162" s="412">
        <v>0</v>
      </c>
    </row>
    <row r="163" spans="2:16">
      <c r="B163" s="413" t="s">
        <v>1359</v>
      </c>
      <c r="C163" s="412">
        <v>14.264756037177863</v>
      </c>
      <c r="D163" s="412">
        <v>2.4260374538797351</v>
      </c>
      <c r="E163" s="412">
        <v>1.4488383889593015</v>
      </c>
      <c r="F163" s="412">
        <v>0</v>
      </c>
      <c r="G163" s="412">
        <v>6.671144909167723E-4</v>
      </c>
      <c r="H163" s="412">
        <v>3</v>
      </c>
      <c r="I163" s="412">
        <v>0</v>
      </c>
      <c r="J163" s="412">
        <v>3.8755429488804394</v>
      </c>
      <c r="K163" s="412">
        <v>0</v>
      </c>
      <c r="L163" s="412">
        <v>8.1127145472468659E-2</v>
      </c>
      <c r="M163" s="412">
        <v>0</v>
      </c>
      <c r="N163" s="412">
        <v>-1.7882458808618502E-2</v>
      </c>
      <c r="O163" s="412">
        <v>-7.510049288832559E-3</v>
      </c>
      <c r="P163" s="412">
        <v>0</v>
      </c>
    </row>
    <row r="164" spans="2:16">
      <c r="B164" s="414" t="s">
        <v>1360</v>
      </c>
      <c r="C164" s="412">
        <v>1.4834218222785522</v>
      </c>
      <c r="D164" s="412">
        <v>0.80511613857203213</v>
      </c>
      <c r="E164" s="412">
        <v>0</v>
      </c>
      <c r="F164" s="412">
        <v>0</v>
      </c>
      <c r="G164" s="412">
        <v>1.0156034361357555E-4</v>
      </c>
      <c r="H164" s="412">
        <v>0</v>
      </c>
      <c r="I164" s="412">
        <v>0</v>
      </c>
      <c r="J164" s="412">
        <v>0.80521769891564576</v>
      </c>
      <c r="K164" s="412">
        <v>0</v>
      </c>
      <c r="L164" s="412">
        <v>0.79192353189691589</v>
      </c>
      <c r="M164" s="412">
        <v>0</v>
      </c>
      <c r="N164" s="412">
        <v>-1.1540918180537952E-2</v>
      </c>
      <c r="O164" s="412">
        <v>-1.1447562315166877E-2</v>
      </c>
      <c r="P164" s="412">
        <v>0</v>
      </c>
    </row>
    <row r="165" spans="2:16">
      <c r="B165" s="415" t="s">
        <v>1361</v>
      </c>
      <c r="C165" s="412">
        <v>0.20635185466835657</v>
      </c>
      <c r="D165" s="412">
        <v>0</v>
      </c>
      <c r="E165" s="412">
        <v>0</v>
      </c>
      <c r="F165" s="412">
        <v>0</v>
      </c>
      <c r="G165" s="412">
        <v>0</v>
      </c>
      <c r="H165" s="412">
        <v>0</v>
      </c>
      <c r="I165" s="412">
        <v>0</v>
      </c>
      <c r="J165" s="412">
        <v>0</v>
      </c>
      <c r="K165" s="412">
        <v>0</v>
      </c>
      <c r="L165" s="412">
        <v>0</v>
      </c>
      <c r="M165" s="412">
        <v>0</v>
      </c>
      <c r="N165" s="412">
        <v>0</v>
      </c>
      <c r="O165" s="412">
        <v>0</v>
      </c>
      <c r="P165" s="412">
        <v>0</v>
      </c>
    </row>
    <row r="166" spans="2:16">
      <c r="B166" s="415" t="s">
        <v>1362</v>
      </c>
      <c r="C166" s="412">
        <v>4.1760303929024074</v>
      </c>
      <c r="D166" s="412">
        <v>0</v>
      </c>
      <c r="E166" s="412">
        <v>0.26173954372623576</v>
      </c>
      <c r="F166" s="412">
        <v>0</v>
      </c>
      <c r="G166" s="412">
        <v>1.4733417828474861E-4</v>
      </c>
      <c r="H166" s="412">
        <v>8</v>
      </c>
      <c r="I166" s="412">
        <v>0</v>
      </c>
      <c r="J166" s="412">
        <v>0.26188685537248274</v>
      </c>
      <c r="K166" s="412">
        <v>0</v>
      </c>
      <c r="L166" s="412">
        <v>0</v>
      </c>
      <c r="M166" s="412">
        <v>0</v>
      </c>
      <c r="N166" s="412">
        <v>-2.1039853541754682E-4</v>
      </c>
      <c r="O166" s="412">
        <v>0</v>
      </c>
      <c r="P166" s="412">
        <v>0</v>
      </c>
    </row>
    <row r="167" spans="2:16">
      <c r="B167" s="415" t="s">
        <v>1363</v>
      </c>
      <c r="C167" s="412">
        <v>19.802545188001687</v>
      </c>
      <c r="D167" s="412">
        <v>0</v>
      </c>
      <c r="E167" s="412">
        <v>0</v>
      </c>
      <c r="F167" s="412">
        <v>0</v>
      </c>
      <c r="G167" s="412">
        <v>0</v>
      </c>
      <c r="H167" s="412">
        <v>0</v>
      </c>
      <c r="I167" s="412">
        <v>0</v>
      </c>
      <c r="J167" s="412">
        <v>0</v>
      </c>
      <c r="K167" s="412">
        <v>0</v>
      </c>
      <c r="L167" s="412">
        <v>0</v>
      </c>
      <c r="M167" s="412">
        <v>0</v>
      </c>
      <c r="N167" s="412">
        <v>0</v>
      </c>
      <c r="O167" s="412">
        <v>0</v>
      </c>
      <c r="P167" s="412">
        <v>0</v>
      </c>
    </row>
    <row r="168" spans="2:16">
      <c r="B168" s="415" t="s">
        <v>1364</v>
      </c>
      <c r="C168" s="412">
        <v>2.7035065483734682E-4</v>
      </c>
      <c r="D168" s="412">
        <v>0</v>
      </c>
      <c r="E168" s="412">
        <v>0</v>
      </c>
      <c r="F168" s="412">
        <v>0</v>
      </c>
      <c r="G168" s="412">
        <v>0</v>
      </c>
      <c r="H168" s="412">
        <v>0</v>
      </c>
      <c r="I168" s="412">
        <v>0</v>
      </c>
      <c r="J168" s="412">
        <v>0</v>
      </c>
      <c r="K168" s="412">
        <v>0</v>
      </c>
      <c r="L168" s="412">
        <v>0</v>
      </c>
      <c r="M168" s="412">
        <v>0</v>
      </c>
      <c r="N168" s="412">
        <v>0</v>
      </c>
      <c r="O168" s="412">
        <v>0</v>
      </c>
      <c r="P168" s="412">
        <v>0</v>
      </c>
    </row>
    <row r="169" spans="2:16">
      <c r="B169" s="415" t="s">
        <v>1365</v>
      </c>
      <c r="C169" s="412">
        <v>5.9489280383044643E-2</v>
      </c>
      <c r="D169" s="412">
        <v>0</v>
      </c>
      <c r="E169" s="412">
        <v>0</v>
      </c>
      <c r="F169" s="412">
        <v>0</v>
      </c>
      <c r="G169" s="412">
        <v>0</v>
      </c>
      <c r="H169" s="412">
        <v>0</v>
      </c>
      <c r="I169" s="412">
        <v>0</v>
      </c>
      <c r="J169" s="412">
        <v>0</v>
      </c>
      <c r="K169" s="412">
        <v>0</v>
      </c>
      <c r="L169" s="412">
        <v>0</v>
      </c>
      <c r="M169" s="412">
        <v>0</v>
      </c>
      <c r="N169" s="412">
        <v>0</v>
      </c>
      <c r="O169" s="412">
        <v>0</v>
      </c>
      <c r="P169" s="412">
        <v>0</v>
      </c>
    </row>
    <row r="170" spans="2:16">
      <c r="B170" s="415" t="s">
        <v>1366</v>
      </c>
      <c r="C170" s="412">
        <v>1.5081290015490774</v>
      </c>
      <c r="D170" s="412">
        <v>0</v>
      </c>
      <c r="E170" s="412">
        <v>0.4195440219687368</v>
      </c>
      <c r="F170" s="412">
        <v>0</v>
      </c>
      <c r="G170" s="412">
        <v>2.8990283058724123E-5</v>
      </c>
      <c r="H170" s="412">
        <v>5</v>
      </c>
      <c r="I170" s="412">
        <v>0</v>
      </c>
      <c r="J170" s="412">
        <v>0.4195729981692719</v>
      </c>
      <c r="K170" s="412">
        <v>0</v>
      </c>
      <c r="L170" s="412">
        <v>0</v>
      </c>
      <c r="M170" s="412">
        <v>0</v>
      </c>
      <c r="N170" s="412">
        <v>-1.0406421630756231E-4</v>
      </c>
      <c r="O170" s="412">
        <v>0</v>
      </c>
      <c r="P170" s="412">
        <v>0</v>
      </c>
    </row>
    <row r="171" spans="2:16">
      <c r="B171" s="415" t="s">
        <v>1367</v>
      </c>
      <c r="C171" s="412">
        <v>0.98726629770454855</v>
      </c>
      <c r="D171" s="412">
        <v>0</v>
      </c>
      <c r="E171" s="412">
        <v>0</v>
      </c>
      <c r="F171" s="412">
        <v>0</v>
      </c>
      <c r="G171" s="412">
        <v>0</v>
      </c>
      <c r="H171" s="412">
        <v>0</v>
      </c>
      <c r="I171" s="412">
        <v>0</v>
      </c>
      <c r="J171" s="412">
        <v>0</v>
      </c>
      <c r="K171" s="412">
        <v>0</v>
      </c>
      <c r="L171" s="412">
        <v>0</v>
      </c>
      <c r="M171" s="412">
        <v>0</v>
      </c>
      <c r="N171" s="412">
        <v>0</v>
      </c>
      <c r="O171" s="412">
        <v>0</v>
      </c>
      <c r="P171" s="412">
        <v>0</v>
      </c>
    </row>
    <row r="172" spans="2:16">
      <c r="B172" s="415" t="s">
        <v>1368</v>
      </c>
      <c r="C172" s="412">
        <v>1.1500171243486832</v>
      </c>
      <c r="D172" s="412">
        <v>0.18566488381918039</v>
      </c>
      <c r="E172" s="412">
        <v>4.4436020278833969E-2</v>
      </c>
      <c r="F172" s="412">
        <v>0</v>
      </c>
      <c r="G172" s="412">
        <v>6.2041965920292912E-5</v>
      </c>
      <c r="H172" s="412">
        <v>3</v>
      </c>
      <c r="I172" s="412">
        <v>0</v>
      </c>
      <c r="J172" s="412">
        <v>0.2301629376144205</v>
      </c>
      <c r="K172" s="412">
        <v>0</v>
      </c>
      <c r="L172" s="412">
        <v>1.6368072102520771E-2</v>
      </c>
      <c r="M172" s="412">
        <v>1.9268238276299112E-2</v>
      </c>
      <c r="N172" s="412">
        <v>-1.9986413181242078E-2</v>
      </c>
      <c r="O172" s="412">
        <v>-8.1074778200253478E-4</v>
      </c>
      <c r="P172" s="412">
        <v>-1.8812789747922828E-2</v>
      </c>
    </row>
    <row r="173" spans="2:16">
      <c r="B173" s="415" t="s">
        <v>1369</v>
      </c>
      <c r="C173" s="412">
        <v>0</v>
      </c>
      <c r="D173" s="412">
        <v>0</v>
      </c>
      <c r="E173" s="412">
        <v>0</v>
      </c>
      <c r="F173" s="412">
        <v>0</v>
      </c>
      <c r="G173" s="412">
        <v>0</v>
      </c>
      <c r="H173" s="412">
        <v>0</v>
      </c>
      <c r="I173" s="412">
        <v>0</v>
      </c>
      <c r="J173" s="412">
        <v>0</v>
      </c>
      <c r="K173" s="412">
        <v>0</v>
      </c>
      <c r="L173" s="412">
        <v>0</v>
      </c>
      <c r="M173" s="412">
        <v>0</v>
      </c>
      <c r="N173" s="412">
        <v>0</v>
      </c>
      <c r="O173" s="412">
        <v>0</v>
      </c>
      <c r="P173" s="412">
        <v>0</v>
      </c>
    </row>
    <row r="174" spans="2:16" ht="13" thickBot="1">
      <c r="B174" s="416" t="s">
        <v>1370</v>
      </c>
      <c r="C174" s="416">
        <v>0</v>
      </c>
      <c r="D174" s="416">
        <v>0</v>
      </c>
      <c r="E174" s="416">
        <v>0</v>
      </c>
      <c r="F174" s="416">
        <v>0</v>
      </c>
      <c r="G174" s="416">
        <v>0</v>
      </c>
      <c r="H174" s="416">
        <v>0</v>
      </c>
      <c r="I174" s="416">
        <v>0</v>
      </c>
      <c r="J174" s="416">
        <v>0</v>
      </c>
      <c r="K174" s="416">
        <v>0</v>
      </c>
      <c r="L174" s="416">
        <v>0</v>
      </c>
      <c r="M174" s="416">
        <v>0</v>
      </c>
      <c r="N174" s="416">
        <v>0</v>
      </c>
      <c r="O174" s="416">
        <v>0</v>
      </c>
      <c r="P174" s="416">
        <v>0</v>
      </c>
    </row>
    <row r="177" spans="2:16" ht="13">
      <c r="B177" s="402" t="s">
        <v>1243</v>
      </c>
    </row>
    <row r="179" spans="2:16" ht="13.5" thickBot="1">
      <c r="B179" s="403" t="s">
        <v>1100</v>
      </c>
    </row>
    <row r="180" spans="2:16" ht="13.5" thickBot="1">
      <c r="B180" s="404" t="s">
        <v>962</v>
      </c>
      <c r="C180" s="404" t="s">
        <v>963</v>
      </c>
      <c r="D180" s="404" t="s">
        <v>964</v>
      </c>
      <c r="E180" s="404" t="s">
        <v>965</v>
      </c>
      <c r="F180" s="404" t="s">
        <v>966</v>
      </c>
      <c r="G180" s="404" t="s">
        <v>967</v>
      </c>
      <c r="H180" s="404" t="s">
        <v>5</v>
      </c>
      <c r="I180" s="404" t="s">
        <v>2</v>
      </c>
      <c r="J180" s="404" t="s">
        <v>4</v>
      </c>
      <c r="K180" s="404" t="s">
        <v>968</v>
      </c>
      <c r="L180" s="404" t="s">
        <v>969</v>
      </c>
      <c r="M180" s="404" t="s">
        <v>970</v>
      </c>
      <c r="N180" s="404" t="s">
        <v>971</v>
      </c>
      <c r="O180" s="404" t="s">
        <v>972</v>
      </c>
      <c r="P180" s="404" t="s">
        <v>973</v>
      </c>
    </row>
    <row r="181" spans="2:16" ht="13.5" thickBot="1">
      <c r="B181" s="676" t="s">
        <v>837</v>
      </c>
      <c r="C181" s="679" t="s">
        <v>977</v>
      </c>
      <c r="D181" s="679"/>
      <c r="E181" s="679"/>
      <c r="F181" s="679"/>
      <c r="G181" s="679"/>
      <c r="H181" s="679"/>
      <c r="I181" s="679"/>
      <c r="J181" s="679"/>
      <c r="K181" s="679"/>
      <c r="L181" s="679"/>
      <c r="M181" s="679"/>
      <c r="N181" s="679"/>
      <c r="O181" s="679"/>
      <c r="P181" s="680"/>
    </row>
    <row r="182" spans="2:16" ht="13.5" thickBot="1">
      <c r="B182" s="677"/>
      <c r="C182" s="405"/>
      <c r="D182" s="681" t="s">
        <v>978</v>
      </c>
      <c r="E182" s="681"/>
      <c r="F182" s="681"/>
      <c r="G182" s="681"/>
      <c r="H182" s="681"/>
      <c r="I182" s="681"/>
      <c r="J182" s="681"/>
      <c r="K182" s="681"/>
      <c r="L182" s="681"/>
      <c r="M182" s="681"/>
      <c r="N182" s="681"/>
      <c r="O182" s="681"/>
      <c r="P182" s="682"/>
    </row>
    <row r="183" spans="2:16" ht="13.5" thickBot="1">
      <c r="B183" s="677"/>
      <c r="C183" s="405"/>
      <c r="D183" s="681" t="s">
        <v>838</v>
      </c>
      <c r="E183" s="681"/>
      <c r="F183" s="681"/>
      <c r="G183" s="681"/>
      <c r="H183" s="681"/>
      <c r="I183" s="681" t="s">
        <v>839</v>
      </c>
      <c r="J183" s="681" t="s">
        <v>840</v>
      </c>
      <c r="K183" s="684" t="s">
        <v>841</v>
      </c>
      <c r="L183" s="681" t="s">
        <v>717</v>
      </c>
      <c r="M183" s="681" t="s">
        <v>716</v>
      </c>
      <c r="N183" s="686" t="s">
        <v>527</v>
      </c>
      <c r="O183" s="686"/>
      <c r="P183" s="687"/>
    </row>
    <row r="184" spans="2:16" ht="39.5" thickBot="1">
      <c r="B184" s="678"/>
      <c r="C184" s="406"/>
      <c r="D184" s="407" t="s">
        <v>709</v>
      </c>
      <c r="E184" s="407" t="s">
        <v>710</v>
      </c>
      <c r="F184" s="407" t="s">
        <v>711</v>
      </c>
      <c r="G184" s="407" t="s">
        <v>712</v>
      </c>
      <c r="H184" s="408" t="s">
        <v>713</v>
      </c>
      <c r="I184" s="683"/>
      <c r="J184" s="683"/>
      <c r="K184" s="685"/>
      <c r="L184" s="683"/>
      <c r="M184" s="683"/>
      <c r="N184" s="409"/>
      <c r="O184" s="408" t="s">
        <v>842</v>
      </c>
      <c r="P184" s="410" t="s">
        <v>716</v>
      </c>
    </row>
    <row r="185" spans="2:16">
      <c r="B185" s="411" t="s">
        <v>720</v>
      </c>
      <c r="C185" s="412">
        <v>22.974413113645962</v>
      </c>
      <c r="D185" s="412">
        <v>6.2328827376425853</v>
      </c>
      <c r="E185" s="412">
        <v>3.989377915786509</v>
      </c>
      <c r="F185" s="412">
        <v>3.0196356851147725</v>
      </c>
      <c r="G185" s="412">
        <v>1.4811708210111251E-2</v>
      </c>
      <c r="H185" s="412">
        <v>5</v>
      </c>
      <c r="I185" s="412">
        <v>7.9537717673567103</v>
      </c>
      <c r="J185" s="412">
        <v>0.29417846218842414</v>
      </c>
      <c r="K185" s="412">
        <v>5.0087578172088429</v>
      </c>
      <c r="L185" s="412">
        <v>2.337282332065906</v>
      </c>
      <c r="M185" s="412">
        <v>4.6949010899873258</v>
      </c>
      <c r="N185" s="412">
        <v>-1.8015147894662724</v>
      </c>
      <c r="O185" s="412">
        <v>-0.10347737220109844</v>
      </c>
      <c r="P185" s="412">
        <v>-1.680587029995775</v>
      </c>
    </row>
    <row r="186" spans="2:16">
      <c r="B186" s="413" t="s">
        <v>721</v>
      </c>
      <c r="C186" s="412">
        <v>3.1170888607238417E-2</v>
      </c>
      <c r="D186" s="412">
        <v>0</v>
      </c>
      <c r="E186" s="412">
        <v>0</v>
      </c>
      <c r="F186" s="412">
        <v>0</v>
      </c>
      <c r="G186" s="412">
        <v>0</v>
      </c>
      <c r="H186" s="412">
        <v>0</v>
      </c>
      <c r="I186" s="412">
        <v>0</v>
      </c>
      <c r="J186" s="412">
        <v>0</v>
      </c>
      <c r="K186" s="412">
        <v>0</v>
      </c>
      <c r="L186" s="412">
        <v>0</v>
      </c>
      <c r="M186" s="412">
        <v>0</v>
      </c>
      <c r="N186" s="412">
        <v>0</v>
      </c>
      <c r="O186" s="412">
        <v>0</v>
      </c>
      <c r="P186" s="412">
        <v>0</v>
      </c>
    </row>
    <row r="187" spans="2:16">
      <c r="B187" s="413" t="s">
        <v>727</v>
      </c>
      <c r="C187" s="412">
        <v>39.171218670609775</v>
      </c>
      <c r="D187" s="412">
        <v>0.37991549077594705</v>
      </c>
      <c r="E187" s="412">
        <v>0</v>
      </c>
      <c r="F187" s="412">
        <v>0</v>
      </c>
      <c r="G187" s="412">
        <v>3.9666272356006192E-3</v>
      </c>
      <c r="H187" s="412">
        <v>1</v>
      </c>
      <c r="I187" s="412">
        <v>0</v>
      </c>
      <c r="J187" s="412">
        <v>0.38388211801154765</v>
      </c>
      <c r="K187" s="412">
        <v>0</v>
      </c>
      <c r="L187" s="412">
        <v>4.2932601042106749E-2</v>
      </c>
      <c r="M187" s="412">
        <v>9.9167674975355571E-2</v>
      </c>
      <c r="N187" s="412">
        <v>-1.5889395859738063E-2</v>
      </c>
      <c r="O187" s="412">
        <v>-3.4524686663850159E-3</v>
      </c>
      <c r="P187" s="412">
        <v>-1.1843943106604703E-2</v>
      </c>
    </row>
    <row r="188" spans="2:16">
      <c r="B188" s="413" t="s">
        <v>752</v>
      </c>
      <c r="C188" s="412">
        <v>3.1716786368117166E-2</v>
      </c>
      <c r="D188" s="412">
        <v>0</v>
      </c>
      <c r="E188" s="412">
        <v>0</v>
      </c>
      <c r="F188" s="412">
        <v>0</v>
      </c>
      <c r="G188" s="412">
        <v>0</v>
      </c>
      <c r="H188" s="412">
        <v>0</v>
      </c>
      <c r="I188" s="412">
        <v>0</v>
      </c>
      <c r="J188" s="412">
        <v>0</v>
      </c>
      <c r="K188" s="412">
        <v>0</v>
      </c>
      <c r="L188" s="412">
        <v>0</v>
      </c>
      <c r="M188" s="412">
        <v>0</v>
      </c>
      <c r="N188" s="412">
        <v>0</v>
      </c>
      <c r="O188" s="412">
        <v>0</v>
      </c>
      <c r="P188" s="412">
        <v>0</v>
      </c>
    </row>
    <row r="189" spans="2:16">
      <c r="B189" s="413" t="s">
        <v>757</v>
      </c>
      <c r="C189" s="412">
        <v>1.3293489480354879</v>
      </c>
      <c r="D189" s="412">
        <v>0.16005788480495706</v>
      </c>
      <c r="E189" s="412">
        <v>0</v>
      </c>
      <c r="F189" s="412">
        <v>0</v>
      </c>
      <c r="G189" s="412">
        <v>3.5845655541473026E-5</v>
      </c>
      <c r="H189" s="412">
        <v>2</v>
      </c>
      <c r="I189" s="412">
        <v>0</v>
      </c>
      <c r="J189" s="412">
        <v>0.16009373046049852</v>
      </c>
      <c r="K189" s="412">
        <v>0</v>
      </c>
      <c r="L189" s="412">
        <v>0</v>
      </c>
      <c r="M189" s="412">
        <v>0</v>
      </c>
      <c r="N189" s="412">
        <v>-3.9037881988452332E-4</v>
      </c>
      <c r="O189" s="412">
        <v>0</v>
      </c>
      <c r="P189" s="412">
        <v>0</v>
      </c>
    </row>
    <row r="190" spans="2:16">
      <c r="B190" s="413" t="s">
        <v>758</v>
      </c>
      <c r="C190" s="412">
        <v>23.256395966765243</v>
      </c>
      <c r="D190" s="412">
        <v>4.2797747894662725</v>
      </c>
      <c r="E190" s="412">
        <v>0.45247346007604561</v>
      </c>
      <c r="F190" s="412">
        <v>0</v>
      </c>
      <c r="G190" s="412">
        <v>8.7144543022109559E-3</v>
      </c>
      <c r="H190" s="412">
        <v>1</v>
      </c>
      <c r="I190" s="412">
        <v>0</v>
      </c>
      <c r="J190" s="412">
        <v>4.740962703844529</v>
      </c>
      <c r="K190" s="412">
        <v>0</v>
      </c>
      <c r="L190" s="412">
        <v>0.99782621320940701</v>
      </c>
      <c r="M190" s="412">
        <v>8.1326630052105331E-2</v>
      </c>
      <c r="N190" s="412">
        <v>-0.14742037177862274</v>
      </c>
      <c r="O190" s="412">
        <v>-8.1769446556822972E-2</v>
      </c>
      <c r="P190" s="412">
        <v>-5.1836096324461345E-2</v>
      </c>
    </row>
    <row r="191" spans="2:16">
      <c r="B191" s="413" t="s">
        <v>762</v>
      </c>
      <c r="C191" s="412">
        <v>63.503646179411355</v>
      </c>
      <c r="D191" s="412">
        <v>5.415686252640473</v>
      </c>
      <c r="E191" s="412">
        <v>0.10661442332065905</v>
      </c>
      <c r="F191" s="412">
        <v>0</v>
      </c>
      <c r="G191" s="412">
        <v>1.5330967469370509E-3</v>
      </c>
      <c r="H191" s="412">
        <v>1</v>
      </c>
      <c r="I191" s="412">
        <v>0</v>
      </c>
      <c r="J191" s="412">
        <v>5.5238337727080697</v>
      </c>
      <c r="K191" s="412">
        <v>0</v>
      </c>
      <c r="L191" s="412">
        <v>2.0925710942120825</v>
      </c>
      <c r="M191" s="412">
        <v>2.3565694972539077E-5</v>
      </c>
      <c r="N191" s="412">
        <v>-0.16225949584565552</v>
      </c>
      <c r="O191" s="412">
        <v>-0.15394298831150541</v>
      </c>
      <c r="P191" s="412">
        <v>-2.3565694972539077E-5</v>
      </c>
    </row>
    <row r="192" spans="2:16">
      <c r="B192" s="413" t="s">
        <v>763</v>
      </c>
      <c r="C192" s="412">
        <v>12.342129598648077</v>
      </c>
      <c r="D192" s="412">
        <v>2.6126691818053791</v>
      </c>
      <c r="E192" s="412">
        <v>1.0078</v>
      </c>
      <c r="F192" s="412">
        <v>0</v>
      </c>
      <c r="G192" s="412">
        <v>1.2620475989297282E-3</v>
      </c>
      <c r="H192" s="412">
        <v>3</v>
      </c>
      <c r="I192" s="412">
        <v>0</v>
      </c>
      <c r="J192" s="412">
        <v>3.6217312294043094</v>
      </c>
      <c r="K192" s="412">
        <v>0</v>
      </c>
      <c r="L192" s="412">
        <v>0.66254739614138858</v>
      </c>
      <c r="M192" s="412">
        <v>7.20282213772708E-3</v>
      </c>
      <c r="N192" s="412">
        <v>-6.6631910998450922E-2</v>
      </c>
      <c r="O192" s="412">
        <v>-5.6941518096042809E-2</v>
      </c>
      <c r="P192" s="412">
        <v>-1.4207801718067877E-3</v>
      </c>
    </row>
    <row r="193" spans="2:16">
      <c r="B193" s="413" t="s">
        <v>770</v>
      </c>
      <c r="C193" s="412">
        <v>18.859629367694691</v>
      </c>
      <c r="D193" s="412">
        <v>1.7209948035487959</v>
      </c>
      <c r="E193" s="412">
        <v>0</v>
      </c>
      <c r="F193" s="412">
        <v>0</v>
      </c>
      <c r="G193" s="412">
        <v>2.2408111533586819E-4</v>
      </c>
      <c r="H193" s="412">
        <v>2</v>
      </c>
      <c r="I193" s="412">
        <v>0</v>
      </c>
      <c r="J193" s="412">
        <v>1.7212188846641319</v>
      </c>
      <c r="K193" s="412">
        <v>0</v>
      </c>
      <c r="L193" s="412">
        <v>0.25429372482748908</v>
      </c>
      <c r="M193" s="412">
        <v>0</v>
      </c>
      <c r="N193" s="412">
        <v>-4.1328063653006619E-2</v>
      </c>
      <c r="O193" s="412">
        <v>-2.1967351077313055E-2</v>
      </c>
      <c r="P193" s="412">
        <v>0</v>
      </c>
    </row>
    <row r="194" spans="2:16">
      <c r="B194" s="413" t="s">
        <v>843</v>
      </c>
      <c r="C194" s="412">
        <v>486.09934231419345</v>
      </c>
      <c r="D194" s="412">
        <v>0</v>
      </c>
      <c r="E194" s="412">
        <v>0.26485831854668357</v>
      </c>
      <c r="F194" s="412">
        <v>1.8878017180678778E-2</v>
      </c>
      <c r="G194" s="412">
        <v>1.4600675961132235E-3</v>
      </c>
      <c r="H194" s="412">
        <v>7</v>
      </c>
      <c r="I194" s="412">
        <v>0.25191169412758768</v>
      </c>
      <c r="J194" s="412">
        <v>3.3284709195887906E-2</v>
      </c>
      <c r="K194" s="412">
        <v>0</v>
      </c>
      <c r="L194" s="412">
        <v>0</v>
      </c>
      <c r="M194" s="412">
        <v>1.0487108857907337E-2</v>
      </c>
      <c r="N194" s="412">
        <v>-5.6669060695676661E-3</v>
      </c>
      <c r="O194" s="412">
        <v>0</v>
      </c>
      <c r="P194" s="412">
        <v>-5.4237037037037032E-3</v>
      </c>
    </row>
    <row r="195" spans="2:16">
      <c r="B195" s="413" t="s">
        <v>844</v>
      </c>
      <c r="C195" s="412">
        <v>119.38585091677227</v>
      </c>
      <c r="D195" s="412">
        <v>3.0548248077735529</v>
      </c>
      <c r="E195" s="412">
        <v>4.1979459118434024</v>
      </c>
      <c r="F195" s="412">
        <v>1.8710920659062102</v>
      </c>
      <c r="G195" s="412">
        <v>1.311516687790452E-3</v>
      </c>
      <c r="H195" s="412">
        <v>6</v>
      </c>
      <c r="I195" s="412">
        <v>4.745398938177722</v>
      </c>
      <c r="J195" s="412">
        <v>2.8742506858188985</v>
      </c>
      <c r="K195" s="412">
        <v>1.5055246782143361</v>
      </c>
      <c r="L195" s="412">
        <v>1.7736456330094352</v>
      </c>
      <c r="M195" s="412">
        <v>3.4892326151246302</v>
      </c>
      <c r="N195" s="412">
        <v>-1.1530682241937755</v>
      </c>
      <c r="O195" s="412">
        <v>-8.4732660188705816E-2</v>
      </c>
      <c r="P195" s="412">
        <v>-1.0627013772708067</v>
      </c>
    </row>
    <row r="196" spans="2:16">
      <c r="B196" s="413" t="s">
        <v>1358</v>
      </c>
      <c r="C196" s="412">
        <v>0.12783664272637657</v>
      </c>
      <c r="D196" s="412">
        <v>0</v>
      </c>
      <c r="E196" s="412">
        <v>0</v>
      </c>
      <c r="F196" s="412">
        <v>0</v>
      </c>
      <c r="G196" s="412">
        <v>0</v>
      </c>
      <c r="H196" s="412">
        <v>0</v>
      </c>
      <c r="I196" s="412">
        <v>0</v>
      </c>
      <c r="J196" s="412">
        <v>0</v>
      </c>
      <c r="K196" s="412">
        <v>0</v>
      </c>
      <c r="L196" s="412">
        <v>0</v>
      </c>
      <c r="M196" s="412">
        <v>0</v>
      </c>
      <c r="N196" s="412">
        <v>0</v>
      </c>
      <c r="O196" s="412">
        <v>0</v>
      </c>
      <c r="P196" s="412">
        <v>0</v>
      </c>
    </row>
    <row r="197" spans="2:16">
      <c r="B197" s="413" t="s">
        <v>1359</v>
      </c>
      <c r="C197" s="412">
        <v>4.8080369891564567</v>
      </c>
      <c r="D197" s="412">
        <v>0.54270394029009994</v>
      </c>
      <c r="E197" s="412">
        <v>0.12802582453175607</v>
      </c>
      <c r="F197" s="412">
        <v>1.8878017180678778E-2</v>
      </c>
      <c r="G197" s="412">
        <v>4.0737360935079567E-4</v>
      </c>
      <c r="H197" s="412">
        <v>3</v>
      </c>
      <c r="I197" s="412">
        <v>0</v>
      </c>
      <c r="J197" s="412">
        <v>0.69001514716237144</v>
      </c>
      <c r="K197" s="412">
        <v>0</v>
      </c>
      <c r="L197" s="412">
        <v>0.11102000844951415</v>
      </c>
      <c r="M197" s="412">
        <v>6.0349894381073093E-3</v>
      </c>
      <c r="N197" s="412">
        <v>-1.2618583298127024E-2</v>
      </c>
      <c r="O197" s="412">
        <v>-5.8638642444726096E-3</v>
      </c>
      <c r="P197" s="412">
        <v>-5.4245965356991971E-3</v>
      </c>
    </row>
    <row r="198" spans="2:16">
      <c r="B198" s="414" t="s">
        <v>1360</v>
      </c>
      <c r="C198" s="412">
        <v>2.7358825855513307</v>
      </c>
      <c r="D198" s="412">
        <v>5.1412674271229409E-3</v>
      </c>
      <c r="E198" s="412">
        <v>0</v>
      </c>
      <c r="F198" s="412">
        <v>0</v>
      </c>
      <c r="G198" s="412">
        <v>3.4389522602450357E-6</v>
      </c>
      <c r="H198" s="412">
        <v>0</v>
      </c>
      <c r="I198" s="412">
        <v>0</v>
      </c>
      <c r="J198" s="412">
        <v>5.1447063793831852E-3</v>
      </c>
      <c r="K198" s="412">
        <v>0</v>
      </c>
      <c r="L198" s="412">
        <v>0</v>
      </c>
      <c r="M198" s="412">
        <v>0</v>
      </c>
      <c r="N198" s="412">
        <v>-8.4520490071820877E-5</v>
      </c>
      <c r="O198" s="412">
        <v>0</v>
      </c>
      <c r="P198" s="412">
        <v>0</v>
      </c>
    </row>
    <row r="199" spans="2:16">
      <c r="B199" s="415" t="s">
        <v>1361</v>
      </c>
      <c r="C199" s="412">
        <v>6.4452579861991266</v>
      </c>
      <c r="D199" s="412">
        <v>0</v>
      </c>
      <c r="E199" s="412">
        <v>0</v>
      </c>
      <c r="F199" s="412">
        <v>0</v>
      </c>
      <c r="G199" s="412">
        <v>0</v>
      </c>
      <c r="H199" s="412">
        <v>0</v>
      </c>
      <c r="I199" s="412">
        <v>0</v>
      </c>
      <c r="J199" s="412">
        <v>0</v>
      </c>
      <c r="K199" s="412">
        <v>0</v>
      </c>
      <c r="L199" s="412">
        <v>0</v>
      </c>
      <c r="M199" s="412">
        <v>0</v>
      </c>
      <c r="N199" s="412">
        <v>0</v>
      </c>
      <c r="O199" s="412">
        <v>0</v>
      </c>
      <c r="P199" s="412">
        <v>0</v>
      </c>
    </row>
    <row r="200" spans="2:16">
      <c r="B200" s="415" t="s">
        <v>1362</v>
      </c>
      <c r="C200" s="412">
        <v>7.0895086072384164</v>
      </c>
      <c r="D200" s="412">
        <v>0</v>
      </c>
      <c r="E200" s="412">
        <v>0</v>
      </c>
      <c r="F200" s="412">
        <v>0</v>
      </c>
      <c r="G200" s="412">
        <v>0</v>
      </c>
      <c r="H200" s="412">
        <v>0</v>
      </c>
      <c r="I200" s="412">
        <v>0</v>
      </c>
      <c r="J200" s="412">
        <v>0</v>
      </c>
      <c r="K200" s="412">
        <v>0</v>
      </c>
      <c r="L200" s="412">
        <v>0</v>
      </c>
      <c r="M200" s="412">
        <v>0</v>
      </c>
      <c r="N200" s="412">
        <v>0</v>
      </c>
      <c r="O200" s="412">
        <v>0</v>
      </c>
      <c r="P200" s="412">
        <v>0</v>
      </c>
    </row>
    <row r="201" spans="2:16">
      <c r="B201" s="415" t="s">
        <v>1363</v>
      </c>
      <c r="C201" s="412">
        <v>13.40161754119138</v>
      </c>
      <c r="D201" s="412">
        <v>0</v>
      </c>
      <c r="E201" s="412">
        <v>0</v>
      </c>
      <c r="F201" s="412">
        <v>0</v>
      </c>
      <c r="G201" s="412">
        <v>0</v>
      </c>
      <c r="H201" s="412">
        <v>0</v>
      </c>
      <c r="I201" s="412">
        <v>0</v>
      </c>
      <c r="J201" s="412">
        <v>0</v>
      </c>
      <c r="K201" s="412">
        <v>0</v>
      </c>
      <c r="L201" s="412">
        <v>0</v>
      </c>
      <c r="M201" s="412">
        <v>0</v>
      </c>
      <c r="N201" s="412">
        <v>0</v>
      </c>
      <c r="O201" s="412">
        <v>0</v>
      </c>
      <c r="P201" s="412">
        <v>0</v>
      </c>
    </row>
    <row r="202" spans="2:16">
      <c r="B202" s="415" t="s">
        <v>1364</v>
      </c>
      <c r="C202" s="412">
        <v>2.0079738065061258E-2</v>
      </c>
      <c r="D202" s="412">
        <v>0</v>
      </c>
      <c r="E202" s="412">
        <v>0</v>
      </c>
      <c r="F202" s="412">
        <v>0</v>
      </c>
      <c r="G202" s="412">
        <v>0</v>
      </c>
      <c r="H202" s="412">
        <v>0</v>
      </c>
      <c r="I202" s="412">
        <v>0</v>
      </c>
      <c r="J202" s="412">
        <v>0</v>
      </c>
      <c r="K202" s="412">
        <v>0</v>
      </c>
      <c r="L202" s="412">
        <v>0</v>
      </c>
      <c r="M202" s="412">
        <v>0</v>
      </c>
      <c r="N202" s="412">
        <v>0</v>
      </c>
      <c r="O202" s="412">
        <v>0</v>
      </c>
      <c r="P202" s="412">
        <v>0</v>
      </c>
    </row>
    <row r="203" spans="2:16">
      <c r="B203" s="415" t="s">
        <v>1365</v>
      </c>
      <c r="C203" s="412">
        <v>0.47542772848894521</v>
      </c>
      <c r="D203" s="412">
        <v>0</v>
      </c>
      <c r="E203" s="412">
        <v>0</v>
      </c>
      <c r="F203" s="412">
        <v>0</v>
      </c>
      <c r="G203" s="412">
        <v>0</v>
      </c>
      <c r="H203" s="412">
        <v>0</v>
      </c>
      <c r="I203" s="412">
        <v>0</v>
      </c>
      <c r="J203" s="412">
        <v>0</v>
      </c>
      <c r="K203" s="412">
        <v>0</v>
      </c>
      <c r="L203" s="412">
        <v>0</v>
      </c>
      <c r="M203" s="412">
        <v>0</v>
      </c>
      <c r="N203" s="412">
        <v>0</v>
      </c>
      <c r="O203" s="412">
        <v>0</v>
      </c>
      <c r="P203" s="412">
        <v>0</v>
      </c>
    </row>
    <row r="204" spans="2:16">
      <c r="B204" s="415" t="s">
        <v>1366</v>
      </c>
      <c r="C204" s="412">
        <v>1.5736171553302352</v>
      </c>
      <c r="D204" s="412">
        <v>0</v>
      </c>
      <c r="E204" s="412">
        <v>0</v>
      </c>
      <c r="F204" s="412">
        <v>0</v>
      </c>
      <c r="G204" s="412">
        <v>0</v>
      </c>
      <c r="H204" s="412">
        <v>0</v>
      </c>
      <c r="I204" s="412">
        <v>0</v>
      </c>
      <c r="J204" s="412">
        <v>0</v>
      </c>
      <c r="K204" s="412">
        <v>0</v>
      </c>
      <c r="L204" s="412">
        <v>0</v>
      </c>
      <c r="M204" s="412">
        <v>0</v>
      </c>
      <c r="N204" s="412">
        <v>0</v>
      </c>
      <c r="O204" s="412">
        <v>0</v>
      </c>
      <c r="P204" s="412">
        <v>0</v>
      </c>
    </row>
    <row r="205" spans="2:16">
      <c r="B205" s="415" t="s">
        <v>1367</v>
      </c>
      <c r="C205" s="412">
        <v>1.2547759808477679</v>
      </c>
      <c r="D205" s="412">
        <v>0</v>
      </c>
      <c r="E205" s="412">
        <v>0</v>
      </c>
      <c r="F205" s="412">
        <v>0</v>
      </c>
      <c r="G205" s="412">
        <v>0</v>
      </c>
      <c r="H205" s="412">
        <v>0</v>
      </c>
      <c r="I205" s="412">
        <v>0</v>
      </c>
      <c r="J205" s="412">
        <v>0</v>
      </c>
      <c r="K205" s="412">
        <v>0</v>
      </c>
      <c r="L205" s="412">
        <v>0</v>
      </c>
      <c r="M205" s="412">
        <v>0</v>
      </c>
      <c r="N205" s="412">
        <v>0</v>
      </c>
      <c r="O205" s="412">
        <v>0</v>
      </c>
      <c r="P205" s="412">
        <v>0</v>
      </c>
    </row>
    <row r="206" spans="2:16">
      <c r="B206" s="415" t="s">
        <v>1368</v>
      </c>
      <c r="C206" s="412">
        <v>2.3303299845092242</v>
      </c>
      <c r="D206" s="412">
        <v>0.28158487818617095</v>
      </c>
      <c r="E206" s="412">
        <v>0</v>
      </c>
      <c r="F206" s="412">
        <v>0</v>
      </c>
      <c r="G206" s="412">
        <v>6.664300802703845E-4</v>
      </c>
      <c r="H206" s="412">
        <v>1</v>
      </c>
      <c r="I206" s="412">
        <v>0</v>
      </c>
      <c r="J206" s="412">
        <v>0.2822513054499366</v>
      </c>
      <c r="K206" s="412">
        <v>0</v>
      </c>
      <c r="L206" s="412">
        <v>5.1356147021546263E-2</v>
      </c>
      <c r="M206" s="412">
        <v>8.0504714828897345E-2</v>
      </c>
      <c r="N206" s="412">
        <v>-8.2976744120546397E-2</v>
      </c>
      <c r="O206" s="412">
        <v>-3.6316068159414168E-3</v>
      </c>
      <c r="P206" s="412">
        <v>-7.7837225742853122E-2</v>
      </c>
    </row>
    <row r="207" spans="2:16">
      <c r="B207" s="415" t="s">
        <v>1369</v>
      </c>
      <c r="C207" s="412">
        <v>0</v>
      </c>
      <c r="D207" s="412">
        <v>0</v>
      </c>
      <c r="E207" s="412">
        <v>0</v>
      </c>
      <c r="F207" s="412">
        <v>0</v>
      </c>
      <c r="G207" s="412">
        <v>0</v>
      </c>
      <c r="H207" s="412">
        <v>0</v>
      </c>
      <c r="I207" s="412">
        <v>0</v>
      </c>
      <c r="J207" s="412">
        <v>0</v>
      </c>
      <c r="K207" s="412">
        <v>0</v>
      </c>
      <c r="L207" s="412">
        <v>0</v>
      </c>
      <c r="M207" s="412">
        <v>0</v>
      </c>
      <c r="N207" s="412">
        <v>0</v>
      </c>
      <c r="O207" s="412">
        <v>0</v>
      </c>
      <c r="P207" s="412">
        <v>0</v>
      </c>
    </row>
    <row r="208" spans="2:16" ht="13" thickBot="1">
      <c r="B208" s="416" t="s">
        <v>1370</v>
      </c>
      <c r="C208" s="416">
        <v>0</v>
      </c>
      <c r="D208" s="416">
        <v>0</v>
      </c>
      <c r="E208" s="416">
        <v>0</v>
      </c>
      <c r="F208" s="416">
        <v>0</v>
      </c>
      <c r="G208" s="416">
        <v>0</v>
      </c>
      <c r="H208" s="416">
        <v>0</v>
      </c>
      <c r="I208" s="416">
        <v>0</v>
      </c>
      <c r="J208" s="416">
        <v>0</v>
      </c>
      <c r="K208" s="416">
        <v>0</v>
      </c>
      <c r="L208" s="416">
        <v>0</v>
      </c>
      <c r="M208" s="416">
        <v>0</v>
      </c>
      <c r="N208" s="416">
        <v>0</v>
      </c>
      <c r="O208" s="416">
        <v>0</v>
      </c>
      <c r="P208" s="416">
        <v>0</v>
      </c>
    </row>
    <row r="211" spans="2:16" ht="13">
      <c r="B211" s="402" t="s">
        <v>1245</v>
      </c>
    </row>
    <row r="213" spans="2:16" ht="13.5" thickBot="1">
      <c r="B213" s="403" t="s">
        <v>1100</v>
      </c>
    </row>
    <row r="214" spans="2:16" ht="13.5" thickBot="1">
      <c r="B214" s="404" t="s">
        <v>962</v>
      </c>
      <c r="C214" s="404" t="s">
        <v>963</v>
      </c>
      <c r="D214" s="404" t="s">
        <v>964</v>
      </c>
      <c r="E214" s="404" t="s">
        <v>965</v>
      </c>
      <c r="F214" s="404" t="s">
        <v>966</v>
      </c>
      <c r="G214" s="404" t="s">
        <v>967</v>
      </c>
      <c r="H214" s="404" t="s">
        <v>5</v>
      </c>
      <c r="I214" s="404" t="s">
        <v>2</v>
      </c>
      <c r="J214" s="404" t="s">
        <v>4</v>
      </c>
      <c r="K214" s="404" t="s">
        <v>968</v>
      </c>
      <c r="L214" s="404" t="s">
        <v>969</v>
      </c>
      <c r="M214" s="404" t="s">
        <v>970</v>
      </c>
      <c r="N214" s="404" t="s">
        <v>971</v>
      </c>
      <c r="O214" s="404" t="s">
        <v>972</v>
      </c>
      <c r="P214" s="404" t="s">
        <v>973</v>
      </c>
    </row>
    <row r="215" spans="2:16" ht="13.5" thickBot="1">
      <c r="B215" s="676" t="s">
        <v>837</v>
      </c>
      <c r="C215" s="679" t="s">
        <v>977</v>
      </c>
      <c r="D215" s="679"/>
      <c r="E215" s="679"/>
      <c r="F215" s="679"/>
      <c r="G215" s="679"/>
      <c r="H215" s="679"/>
      <c r="I215" s="679"/>
      <c r="J215" s="679"/>
      <c r="K215" s="679"/>
      <c r="L215" s="679"/>
      <c r="M215" s="679"/>
      <c r="N215" s="679"/>
      <c r="O215" s="679"/>
      <c r="P215" s="680"/>
    </row>
    <row r="216" spans="2:16" ht="13.5" thickBot="1">
      <c r="B216" s="677"/>
      <c r="C216" s="405"/>
      <c r="D216" s="681" t="s">
        <v>978</v>
      </c>
      <c r="E216" s="681"/>
      <c r="F216" s="681"/>
      <c r="G216" s="681"/>
      <c r="H216" s="681"/>
      <c r="I216" s="681"/>
      <c r="J216" s="681"/>
      <c r="K216" s="681"/>
      <c r="L216" s="681"/>
      <c r="M216" s="681"/>
      <c r="N216" s="681"/>
      <c r="O216" s="681"/>
      <c r="P216" s="682"/>
    </row>
    <row r="217" spans="2:16" ht="13.5" thickBot="1">
      <c r="B217" s="677"/>
      <c r="C217" s="405"/>
      <c r="D217" s="681" t="s">
        <v>838</v>
      </c>
      <c r="E217" s="681"/>
      <c r="F217" s="681"/>
      <c r="G217" s="681"/>
      <c r="H217" s="681"/>
      <c r="I217" s="681" t="s">
        <v>839</v>
      </c>
      <c r="J217" s="681" t="s">
        <v>840</v>
      </c>
      <c r="K217" s="684" t="s">
        <v>841</v>
      </c>
      <c r="L217" s="681" t="s">
        <v>717</v>
      </c>
      <c r="M217" s="681" t="s">
        <v>716</v>
      </c>
      <c r="N217" s="686" t="s">
        <v>527</v>
      </c>
      <c r="O217" s="686"/>
      <c r="P217" s="687"/>
    </row>
    <row r="218" spans="2:16" ht="39.5" thickBot="1">
      <c r="B218" s="678"/>
      <c r="C218" s="406"/>
      <c r="D218" s="407" t="s">
        <v>709</v>
      </c>
      <c r="E218" s="407" t="s">
        <v>710</v>
      </c>
      <c r="F218" s="407" t="s">
        <v>711</v>
      </c>
      <c r="G218" s="407" t="s">
        <v>712</v>
      </c>
      <c r="H218" s="408" t="s">
        <v>713</v>
      </c>
      <c r="I218" s="683"/>
      <c r="J218" s="683"/>
      <c r="K218" s="685"/>
      <c r="L218" s="683"/>
      <c r="M218" s="683"/>
      <c r="N218" s="409"/>
      <c r="O218" s="408" t="s">
        <v>842</v>
      </c>
      <c r="P218" s="410" t="s">
        <v>716</v>
      </c>
    </row>
    <row r="219" spans="2:16">
      <c r="B219" s="411" t="s">
        <v>720</v>
      </c>
      <c r="C219" s="412">
        <v>9.3408173975496407</v>
      </c>
      <c r="D219" s="412">
        <v>5.6872943669905647</v>
      </c>
      <c r="E219" s="412">
        <v>2.3651929925362625</v>
      </c>
      <c r="F219" s="412">
        <v>0</v>
      </c>
      <c r="G219" s="412">
        <v>1.8867511618081961E-3</v>
      </c>
      <c r="H219" s="412">
        <v>3</v>
      </c>
      <c r="I219" s="412">
        <v>1.3666944205041545</v>
      </c>
      <c r="J219" s="412">
        <v>0.49775330235178139</v>
      </c>
      <c r="K219" s="412">
        <v>6.1899263878326991</v>
      </c>
      <c r="L219" s="412">
        <v>2.7311554851429376</v>
      </c>
      <c r="M219" s="412">
        <v>6.1721166032953096E-4</v>
      </c>
      <c r="N219" s="412">
        <v>-0.13585352203914941</v>
      </c>
      <c r="O219" s="412">
        <v>-0.12352522743275594</v>
      </c>
      <c r="P219" s="412">
        <v>-6.1721166032953096E-4</v>
      </c>
    </row>
    <row r="220" spans="2:16">
      <c r="B220" s="413" t="s">
        <v>721</v>
      </c>
      <c r="C220" s="412">
        <v>3.1232220813969867E-5</v>
      </c>
      <c r="D220" s="412">
        <v>0</v>
      </c>
      <c r="E220" s="412">
        <v>0</v>
      </c>
      <c r="F220" s="412">
        <v>0</v>
      </c>
      <c r="G220" s="412">
        <v>0</v>
      </c>
      <c r="H220" s="412">
        <v>0</v>
      </c>
      <c r="I220" s="412">
        <v>0</v>
      </c>
      <c r="J220" s="412">
        <v>0</v>
      </c>
      <c r="K220" s="412">
        <v>0</v>
      </c>
      <c r="L220" s="412">
        <v>0</v>
      </c>
      <c r="M220" s="412">
        <v>0</v>
      </c>
      <c r="N220" s="412">
        <v>0</v>
      </c>
      <c r="O220" s="412">
        <v>0</v>
      </c>
      <c r="P220" s="412">
        <v>0</v>
      </c>
    </row>
    <row r="221" spans="2:16">
      <c r="B221" s="413" t="s">
        <v>727</v>
      </c>
      <c r="C221" s="412">
        <v>19.422218698774817</v>
      </c>
      <c r="D221" s="412">
        <v>0</v>
      </c>
      <c r="E221" s="412">
        <v>0</v>
      </c>
      <c r="F221" s="412">
        <v>0</v>
      </c>
      <c r="G221" s="412">
        <v>0</v>
      </c>
      <c r="H221" s="412">
        <v>0</v>
      </c>
      <c r="I221" s="412">
        <v>0</v>
      </c>
      <c r="J221" s="412">
        <v>0</v>
      </c>
      <c r="K221" s="412">
        <v>0</v>
      </c>
      <c r="L221" s="412">
        <v>0</v>
      </c>
      <c r="M221" s="412">
        <v>0</v>
      </c>
      <c r="N221" s="412">
        <v>0</v>
      </c>
      <c r="O221" s="412">
        <v>0</v>
      </c>
      <c r="P221" s="412">
        <v>0</v>
      </c>
    </row>
    <row r="222" spans="2:16">
      <c r="B222" s="413" t="s">
        <v>752</v>
      </c>
      <c r="C222" s="412">
        <v>3.641821667370793</v>
      </c>
      <c r="D222" s="412">
        <v>0</v>
      </c>
      <c r="E222" s="412">
        <v>0</v>
      </c>
      <c r="F222" s="412">
        <v>0</v>
      </c>
      <c r="G222" s="412">
        <v>0</v>
      </c>
      <c r="H222" s="412">
        <v>0</v>
      </c>
      <c r="I222" s="412">
        <v>0</v>
      </c>
      <c r="J222" s="412">
        <v>0</v>
      </c>
      <c r="K222" s="412">
        <v>0</v>
      </c>
      <c r="L222" s="412">
        <v>0</v>
      </c>
      <c r="M222" s="412">
        <v>0</v>
      </c>
      <c r="N222" s="412">
        <v>0</v>
      </c>
      <c r="O222" s="412">
        <v>0</v>
      </c>
      <c r="P222" s="412">
        <v>0</v>
      </c>
    </row>
    <row r="223" spans="2:16">
      <c r="B223" s="413" t="s">
        <v>757</v>
      </c>
      <c r="C223" s="412">
        <v>9.1621146317420077E-2</v>
      </c>
      <c r="D223" s="412">
        <v>0</v>
      </c>
      <c r="E223" s="412">
        <v>0</v>
      </c>
      <c r="F223" s="412">
        <v>0</v>
      </c>
      <c r="G223" s="412">
        <v>0</v>
      </c>
      <c r="H223" s="412">
        <v>0</v>
      </c>
      <c r="I223" s="412">
        <v>0</v>
      </c>
      <c r="J223" s="412">
        <v>0</v>
      </c>
      <c r="K223" s="412">
        <v>0</v>
      </c>
      <c r="L223" s="412">
        <v>0</v>
      </c>
      <c r="M223" s="412">
        <v>0</v>
      </c>
      <c r="N223" s="412">
        <v>0</v>
      </c>
      <c r="O223" s="412">
        <v>0</v>
      </c>
      <c r="P223" s="412">
        <v>0</v>
      </c>
    </row>
    <row r="224" spans="2:16">
      <c r="B224" s="413" t="s">
        <v>758</v>
      </c>
      <c r="C224" s="412">
        <v>11.424250882974228</v>
      </c>
      <c r="D224" s="412">
        <v>1.1512408759329671</v>
      </c>
      <c r="E224" s="412">
        <v>0</v>
      </c>
      <c r="F224" s="412">
        <v>0</v>
      </c>
      <c r="G224" s="412">
        <v>2.0628643852978453E-4</v>
      </c>
      <c r="H224" s="412">
        <v>1</v>
      </c>
      <c r="I224" s="412">
        <v>0</v>
      </c>
      <c r="J224" s="412">
        <v>1.1514471623714968</v>
      </c>
      <c r="K224" s="412">
        <v>0</v>
      </c>
      <c r="L224" s="412">
        <v>5.4586438529784537E-2</v>
      </c>
      <c r="M224" s="412">
        <v>0.75618510350654833</v>
      </c>
      <c r="N224" s="412">
        <v>-0.23955472750316856</v>
      </c>
      <c r="O224" s="412">
        <v>-4.9983467117307419E-3</v>
      </c>
      <c r="P224" s="412">
        <v>-0.23273672158850867</v>
      </c>
    </row>
    <row r="225" spans="2:16">
      <c r="B225" s="413" t="s">
        <v>762</v>
      </c>
      <c r="C225" s="412">
        <v>19.706955296437123</v>
      </c>
      <c r="D225" s="412">
        <v>0</v>
      </c>
      <c r="E225" s="412">
        <v>0</v>
      </c>
      <c r="F225" s="412">
        <v>0</v>
      </c>
      <c r="G225" s="412">
        <v>0</v>
      </c>
      <c r="H225" s="412">
        <v>0</v>
      </c>
      <c r="I225" s="412">
        <v>0</v>
      </c>
      <c r="J225" s="412">
        <v>0</v>
      </c>
      <c r="K225" s="412">
        <v>0</v>
      </c>
      <c r="L225" s="412">
        <v>0</v>
      </c>
      <c r="M225" s="412">
        <v>0</v>
      </c>
      <c r="N225" s="412">
        <v>0</v>
      </c>
      <c r="O225" s="412">
        <v>0</v>
      </c>
      <c r="P225" s="412">
        <v>0</v>
      </c>
    </row>
    <row r="226" spans="2:16">
      <c r="B226" s="413" t="s">
        <v>763</v>
      </c>
      <c r="C226" s="412">
        <v>6.2843133868469225</v>
      </c>
      <c r="D226" s="412">
        <v>0.1693254133220673</v>
      </c>
      <c r="E226" s="412">
        <v>2.0673868469229684E-2</v>
      </c>
      <c r="F226" s="412">
        <v>0</v>
      </c>
      <c r="G226" s="412">
        <v>4.0445007745387973E-5</v>
      </c>
      <c r="H226" s="412">
        <v>2</v>
      </c>
      <c r="I226" s="412">
        <v>0</v>
      </c>
      <c r="J226" s="412">
        <v>0.19003972679904238</v>
      </c>
      <c r="K226" s="412">
        <v>0</v>
      </c>
      <c r="L226" s="412">
        <v>0</v>
      </c>
      <c r="M226" s="412">
        <v>0</v>
      </c>
      <c r="N226" s="412">
        <v>-8.4407266582171522E-4</v>
      </c>
      <c r="O226" s="412">
        <v>0</v>
      </c>
      <c r="P226" s="412">
        <v>0</v>
      </c>
    </row>
    <row r="227" spans="2:16">
      <c r="B227" s="413" t="s">
        <v>770</v>
      </c>
      <c r="C227" s="412">
        <v>24.047364683847345</v>
      </c>
      <c r="D227" s="412">
        <v>1.9568674834530345E-2</v>
      </c>
      <c r="E227" s="412">
        <v>0.1824731558935361</v>
      </c>
      <c r="F227" s="412">
        <v>0</v>
      </c>
      <c r="G227" s="412">
        <v>4.2594000844951414E-5</v>
      </c>
      <c r="H227" s="412">
        <v>5</v>
      </c>
      <c r="I227" s="412">
        <v>0</v>
      </c>
      <c r="J227" s="412">
        <v>0.20208442472891142</v>
      </c>
      <c r="K227" s="412">
        <v>0</v>
      </c>
      <c r="L227" s="412">
        <v>0.18247805097873537</v>
      </c>
      <c r="M227" s="412">
        <v>0</v>
      </c>
      <c r="N227" s="412">
        <v>-2.40188987466554E-3</v>
      </c>
      <c r="O227" s="412">
        <v>-2.3384621884241655E-3</v>
      </c>
      <c r="P227" s="412">
        <v>0</v>
      </c>
    </row>
    <row r="228" spans="2:16">
      <c r="B228" s="413" t="s">
        <v>843</v>
      </c>
      <c r="C228" s="412">
        <v>158.48437483763203</v>
      </c>
      <c r="D228" s="412">
        <v>4.9037656668074914E-2</v>
      </c>
      <c r="E228" s="412">
        <v>0</v>
      </c>
      <c r="F228" s="412">
        <v>0</v>
      </c>
      <c r="G228" s="412">
        <v>0</v>
      </c>
      <c r="H228" s="412">
        <v>4</v>
      </c>
      <c r="I228" s="412">
        <v>0</v>
      </c>
      <c r="J228" s="412">
        <v>0</v>
      </c>
      <c r="K228" s="412">
        <v>4.9037656668074914E-2</v>
      </c>
      <c r="L228" s="412">
        <v>0</v>
      </c>
      <c r="M228" s="412">
        <v>0</v>
      </c>
      <c r="N228" s="412">
        <v>-1.0554288128432614E-4</v>
      </c>
      <c r="O228" s="412">
        <v>0</v>
      </c>
      <c r="P228" s="412">
        <v>0</v>
      </c>
    </row>
    <row r="229" spans="2:16">
      <c r="B229" s="413" t="s">
        <v>844</v>
      </c>
      <c r="C229" s="412">
        <v>47.9920945669624</v>
      </c>
      <c r="D229" s="412">
        <v>2.1457544261371639</v>
      </c>
      <c r="E229" s="412">
        <v>2.2719813209407125</v>
      </c>
      <c r="F229" s="412">
        <v>0</v>
      </c>
      <c r="G229" s="412">
        <v>1.063653006618786E-4</v>
      </c>
      <c r="H229" s="412">
        <v>5</v>
      </c>
      <c r="I229" s="412">
        <v>0.78785702577101813</v>
      </c>
      <c r="J229" s="412">
        <v>0.19065993522039149</v>
      </c>
      <c r="K229" s="412">
        <v>3.4393251513871284</v>
      </c>
      <c r="L229" s="412">
        <v>1.9060610928038302</v>
      </c>
      <c r="M229" s="412">
        <v>0</v>
      </c>
      <c r="N229" s="412">
        <v>-9.6741754682439091E-2</v>
      </c>
      <c r="O229" s="412">
        <v>-9.0646762427827071E-2</v>
      </c>
      <c r="P229" s="412">
        <v>0</v>
      </c>
    </row>
    <row r="230" spans="2:16">
      <c r="B230" s="413" t="s">
        <v>1358</v>
      </c>
      <c r="C230" s="412">
        <v>8.4975637234192367E-2</v>
      </c>
      <c r="D230" s="412">
        <v>0</v>
      </c>
      <c r="E230" s="412">
        <v>0</v>
      </c>
      <c r="F230" s="412">
        <v>0</v>
      </c>
      <c r="G230" s="412">
        <v>0</v>
      </c>
      <c r="H230" s="412">
        <v>0</v>
      </c>
      <c r="I230" s="412">
        <v>0</v>
      </c>
      <c r="J230" s="412">
        <v>0</v>
      </c>
      <c r="K230" s="412">
        <v>0</v>
      </c>
      <c r="L230" s="412">
        <v>0</v>
      </c>
      <c r="M230" s="412">
        <v>0</v>
      </c>
      <c r="N230" s="412">
        <v>0</v>
      </c>
      <c r="O230" s="412">
        <v>0</v>
      </c>
      <c r="P230" s="412">
        <v>0</v>
      </c>
    </row>
    <row r="231" spans="2:16">
      <c r="B231" s="413" t="s">
        <v>1359</v>
      </c>
      <c r="C231" s="412">
        <v>4.7732773891001266</v>
      </c>
      <c r="D231" s="412">
        <v>8.1867793268553726E-3</v>
      </c>
      <c r="E231" s="412">
        <v>0</v>
      </c>
      <c r="F231" s="412">
        <v>0</v>
      </c>
      <c r="G231" s="412">
        <v>1.0984368398817067E-6</v>
      </c>
      <c r="H231" s="412">
        <v>4</v>
      </c>
      <c r="I231" s="412">
        <v>0</v>
      </c>
      <c r="J231" s="412">
        <v>8.187866497676383E-3</v>
      </c>
      <c r="K231" s="412">
        <v>0</v>
      </c>
      <c r="L231" s="412">
        <v>8.1867793268553726E-3</v>
      </c>
      <c r="M231" s="412">
        <v>1.6899028305872412E-8</v>
      </c>
      <c r="N231" s="412">
        <v>-2.6996197718631178E-4</v>
      </c>
      <c r="O231" s="412">
        <v>-2.6984086748345305E-4</v>
      </c>
      <c r="P231" s="412">
        <v>-1.6899028305872412E-8</v>
      </c>
    </row>
    <row r="232" spans="2:16">
      <c r="B232" s="414" t="s">
        <v>1360</v>
      </c>
      <c r="C232" s="412">
        <v>0.43745167159554993</v>
      </c>
      <c r="D232" s="412">
        <v>0</v>
      </c>
      <c r="E232" s="412">
        <v>0</v>
      </c>
      <c r="F232" s="412">
        <v>0</v>
      </c>
      <c r="G232" s="412">
        <v>0</v>
      </c>
      <c r="H232" s="412">
        <v>0</v>
      </c>
      <c r="I232" s="412">
        <v>0</v>
      </c>
      <c r="J232" s="412">
        <v>0</v>
      </c>
      <c r="K232" s="412">
        <v>0</v>
      </c>
      <c r="L232" s="412">
        <v>0</v>
      </c>
      <c r="M232" s="412">
        <v>0</v>
      </c>
      <c r="N232" s="412">
        <v>0</v>
      </c>
      <c r="O232" s="412">
        <v>0</v>
      </c>
      <c r="P232" s="412">
        <v>0</v>
      </c>
    </row>
    <row r="233" spans="2:16">
      <c r="B233" s="415" t="s">
        <v>1361</v>
      </c>
      <c r="C233" s="412">
        <v>0.36591366004788056</v>
      </c>
      <c r="D233" s="412">
        <v>0</v>
      </c>
      <c r="E233" s="412">
        <v>0</v>
      </c>
      <c r="F233" s="412">
        <v>0</v>
      </c>
      <c r="G233" s="412">
        <v>0</v>
      </c>
      <c r="H233" s="412">
        <v>0</v>
      </c>
      <c r="I233" s="412">
        <v>0</v>
      </c>
      <c r="J233" s="412">
        <v>0</v>
      </c>
      <c r="K233" s="412">
        <v>0</v>
      </c>
      <c r="L233" s="412">
        <v>0</v>
      </c>
      <c r="M233" s="412">
        <v>0</v>
      </c>
      <c r="N233" s="412">
        <v>0</v>
      </c>
      <c r="O233" s="412">
        <v>0</v>
      </c>
      <c r="P233" s="412">
        <v>0</v>
      </c>
    </row>
    <row r="234" spans="2:16">
      <c r="B234" s="415" t="s">
        <v>1362</v>
      </c>
      <c r="C234" s="412">
        <v>3.2376793550204197</v>
      </c>
      <c r="D234" s="412">
        <v>4.1794113505140115E-5</v>
      </c>
      <c r="E234" s="412">
        <v>0</v>
      </c>
      <c r="F234" s="412">
        <v>0</v>
      </c>
      <c r="G234" s="412">
        <v>4.6697648218560766E-6</v>
      </c>
      <c r="H234" s="412">
        <v>3</v>
      </c>
      <c r="I234" s="412">
        <v>0</v>
      </c>
      <c r="J234" s="412">
        <v>4.6455428812843261E-5</v>
      </c>
      <c r="K234" s="412">
        <v>0</v>
      </c>
      <c r="L234" s="412">
        <v>4.3089705675257006E-5</v>
      </c>
      <c r="M234" s="412">
        <v>0</v>
      </c>
      <c r="N234" s="412">
        <v>-6.5061258977608779E-7</v>
      </c>
      <c r="O234" s="412">
        <v>-3.2108153781157586E-7</v>
      </c>
      <c r="P234" s="412">
        <v>0</v>
      </c>
    </row>
    <row r="235" spans="2:16">
      <c r="B235" s="415" t="s">
        <v>1363</v>
      </c>
      <c r="C235" s="412">
        <v>2.9248174651457544</v>
      </c>
      <c r="D235" s="412">
        <v>0</v>
      </c>
      <c r="E235" s="412">
        <v>0</v>
      </c>
      <c r="F235" s="412">
        <v>0</v>
      </c>
      <c r="G235" s="412">
        <v>0</v>
      </c>
      <c r="H235" s="412">
        <v>0</v>
      </c>
      <c r="I235" s="412">
        <v>0</v>
      </c>
      <c r="J235" s="412">
        <v>0</v>
      </c>
      <c r="K235" s="412">
        <v>0</v>
      </c>
      <c r="L235" s="412">
        <v>0</v>
      </c>
      <c r="M235" s="412">
        <v>0</v>
      </c>
      <c r="N235" s="412">
        <v>0</v>
      </c>
      <c r="O235" s="412">
        <v>0</v>
      </c>
      <c r="P235" s="412">
        <v>0</v>
      </c>
    </row>
    <row r="236" spans="2:16">
      <c r="B236" s="415" t="s">
        <v>1364</v>
      </c>
      <c r="C236" s="412">
        <v>1.6363985354175468E-2</v>
      </c>
      <c r="D236" s="412">
        <v>0</v>
      </c>
      <c r="E236" s="412">
        <v>0</v>
      </c>
      <c r="F236" s="412">
        <v>0</v>
      </c>
      <c r="G236" s="412">
        <v>0</v>
      </c>
      <c r="H236" s="412">
        <v>0</v>
      </c>
      <c r="I236" s="412">
        <v>0</v>
      </c>
      <c r="J236" s="412">
        <v>0</v>
      </c>
      <c r="K236" s="412">
        <v>0</v>
      </c>
      <c r="L236" s="412">
        <v>0</v>
      </c>
      <c r="M236" s="412">
        <v>0</v>
      </c>
      <c r="N236" s="412">
        <v>0</v>
      </c>
      <c r="O236" s="412">
        <v>0</v>
      </c>
      <c r="P236" s="412">
        <v>0</v>
      </c>
    </row>
    <row r="237" spans="2:16">
      <c r="B237" s="415" t="s">
        <v>1365</v>
      </c>
      <c r="C237" s="412">
        <v>0.1091711251936347</v>
      </c>
      <c r="D237" s="412">
        <v>0</v>
      </c>
      <c r="E237" s="412">
        <v>0</v>
      </c>
      <c r="F237" s="412">
        <v>0</v>
      </c>
      <c r="G237" s="412">
        <v>0</v>
      </c>
      <c r="H237" s="412">
        <v>0</v>
      </c>
      <c r="I237" s="412">
        <v>0</v>
      </c>
      <c r="J237" s="412">
        <v>0</v>
      </c>
      <c r="K237" s="412">
        <v>0</v>
      </c>
      <c r="L237" s="412">
        <v>0</v>
      </c>
      <c r="M237" s="412">
        <v>0</v>
      </c>
      <c r="N237" s="412">
        <v>0</v>
      </c>
      <c r="O237" s="412">
        <v>0</v>
      </c>
      <c r="P237" s="412">
        <v>0</v>
      </c>
    </row>
    <row r="238" spans="2:16">
      <c r="B238" s="415" t="s">
        <v>1366</v>
      </c>
      <c r="C238" s="412">
        <v>0.89029844810590053</v>
      </c>
      <c r="D238" s="412">
        <v>0</v>
      </c>
      <c r="E238" s="412">
        <v>0</v>
      </c>
      <c r="F238" s="412">
        <v>0</v>
      </c>
      <c r="G238" s="412">
        <v>0</v>
      </c>
      <c r="H238" s="412">
        <v>0</v>
      </c>
      <c r="I238" s="412">
        <v>0</v>
      </c>
      <c r="J238" s="412">
        <v>0</v>
      </c>
      <c r="K238" s="412">
        <v>0</v>
      </c>
      <c r="L238" s="412">
        <v>0</v>
      </c>
      <c r="M238" s="412">
        <v>0</v>
      </c>
      <c r="N238" s="412">
        <v>0</v>
      </c>
      <c r="O238" s="412">
        <v>0</v>
      </c>
      <c r="P238" s="412">
        <v>0</v>
      </c>
    </row>
    <row r="239" spans="2:16">
      <c r="B239" s="415" t="s">
        <v>1367</v>
      </c>
      <c r="C239" s="412">
        <v>0.50670603858611463</v>
      </c>
      <c r="D239" s="412">
        <v>0</v>
      </c>
      <c r="E239" s="412">
        <v>0</v>
      </c>
      <c r="F239" s="412">
        <v>0</v>
      </c>
      <c r="G239" s="412">
        <v>0</v>
      </c>
      <c r="H239" s="412">
        <v>0</v>
      </c>
      <c r="I239" s="412">
        <v>0</v>
      </c>
      <c r="J239" s="412">
        <v>0</v>
      </c>
      <c r="K239" s="412">
        <v>0</v>
      </c>
      <c r="L239" s="412">
        <v>0</v>
      </c>
      <c r="M239" s="412">
        <v>0</v>
      </c>
      <c r="N239" s="412">
        <v>0</v>
      </c>
      <c r="O239" s="412">
        <v>0</v>
      </c>
      <c r="P239" s="412">
        <v>0</v>
      </c>
    </row>
    <row r="240" spans="2:16">
      <c r="B240" s="415" t="s">
        <v>1368</v>
      </c>
      <c r="C240" s="412">
        <v>4.5680143979721164</v>
      </c>
      <c r="D240" s="412">
        <v>0</v>
      </c>
      <c r="E240" s="412">
        <v>0</v>
      </c>
      <c r="F240" s="412">
        <v>0</v>
      </c>
      <c r="G240" s="412">
        <v>0</v>
      </c>
      <c r="H240" s="412">
        <v>0</v>
      </c>
      <c r="I240" s="412">
        <v>0</v>
      </c>
      <c r="J240" s="412">
        <v>0</v>
      </c>
      <c r="K240" s="412">
        <v>0</v>
      </c>
      <c r="L240" s="412">
        <v>0</v>
      </c>
      <c r="M240" s="412">
        <v>0</v>
      </c>
      <c r="N240" s="412">
        <v>0</v>
      </c>
      <c r="O240" s="412">
        <v>0</v>
      </c>
      <c r="P240" s="412">
        <v>0</v>
      </c>
    </row>
    <row r="241" spans="2:16">
      <c r="B241" s="415" t="s">
        <v>1369</v>
      </c>
      <c r="C241" s="412">
        <v>0</v>
      </c>
      <c r="D241" s="412">
        <v>0</v>
      </c>
      <c r="E241" s="412">
        <v>0</v>
      </c>
      <c r="F241" s="412">
        <v>0</v>
      </c>
      <c r="G241" s="412">
        <v>0</v>
      </c>
      <c r="H241" s="412">
        <v>0</v>
      </c>
      <c r="I241" s="412">
        <v>0</v>
      </c>
      <c r="J241" s="412">
        <v>0</v>
      </c>
      <c r="K241" s="412">
        <v>0</v>
      </c>
      <c r="L241" s="412">
        <v>0</v>
      </c>
      <c r="M241" s="412">
        <v>0</v>
      </c>
      <c r="N241" s="412">
        <v>0</v>
      </c>
      <c r="O241" s="412">
        <v>0</v>
      </c>
      <c r="P241" s="412">
        <v>0</v>
      </c>
    </row>
    <row r="242" spans="2:16" ht="13" thickBot="1">
      <c r="B242" s="416" t="s">
        <v>1370</v>
      </c>
      <c r="C242" s="416">
        <v>0</v>
      </c>
      <c r="D242" s="416">
        <v>0</v>
      </c>
      <c r="E242" s="416">
        <v>0</v>
      </c>
      <c r="F242" s="416">
        <v>0</v>
      </c>
      <c r="G242" s="416">
        <v>0</v>
      </c>
      <c r="H242" s="416">
        <v>0</v>
      </c>
      <c r="I242" s="416">
        <v>0</v>
      </c>
      <c r="J242" s="416">
        <v>0</v>
      </c>
      <c r="K242" s="416">
        <v>0</v>
      </c>
      <c r="L242" s="416">
        <v>0</v>
      </c>
      <c r="M242" s="416">
        <v>0</v>
      </c>
      <c r="N242" s="416">
        <v>0</v>
      </c>
      <c r="O242" s="416">
        <v>0</v>
      </c>
      <c r="P242" s="416">
        <v>0</v>
      </c>
    </row>
    <row r="245" spans="2:16" ht="13">
      <c r="B245" s="402" t="s">
        <v>1247</v>
      </c>
    </row>
    <row r="247" spans="2:16" ht="13.5" thickBot="1">
      <c r="B247" s="403" t="s">
        <v>1100</v>
      </c>
    </row>
    <row r="248" spans="2:16" ht="13.5" thickBot="1">
      <c r="B248" s="404" t="s">
        <v>962</v>
      </c>
      <c r="C248" s="404" t="s">
        <v>963</v>
      </c>
      <c r="D248" s="404" t="s">
        <v>964</v>
      </c>
      <c r="E248" s="404" t="s">
        <v>965</v>
      </c>
      <c r="F248" s="404" t="s">
        <v>966</v>
      </c>
      <c r="G248" s="404" t="s">
        <v>967</v>
      </c>
      <c r="H248" s="404" t="s">
        <v>5</v>
      </c>
      <c r="I248" s="404" t="s">
        <v>2</v>
      </c>
      <c r="J248" s="404" t="s">
        <v>4</v>
      </c>
      <c r="K248" s="404" t="s">
        <v>968</v>
      </c>
      <c r="L248" s="404" t="s">
        <v>969</v>
      </c>
      <c r="M248" s="404" t="s">
        <v>970</v>
      </c>
      <c r="N248" s="404" t="s">
        <v>971</v>
      </c>
      <c r="O248" s="404" t="s">
        <v>972</v>
      </c>
      <c r="P248" s="404" t="s">
        <v>973</v>
      </c>
    </row>
    <row r="249" spans="2:16" ht="13.5" thickBot="1">
      <c r="B249" s="676" t="s">
        <v>837</v>
      </c>
      <c r="C249" s="679" t="s">
        <v>977</v>
      </c>
      <c r="D249" s="679"/>
      <c r="E249" s="679"/>
      <c r="F249" s="679"/>
      <c r="G249" s="679"/>
      <c r="H249" s="679"/>
      <c r="I249" s="679"/>
      <c r="J249" s="679"/>
      <c r="K249" s="679"/>
      <c r="L249" s="679"/>
      <c r="M249" s="679"/>
      <c r="N249" s="679"/>
      <c r="O249" s="679"/>
      <c r="P249" s="680"/>
    </row>
    <row r="250" spans="2:16" ht="13.5" thickBot="1">
      <c r="B250" s="677"/>
      <c r="C250" s="405"/>
      <c r="D250" s="681" t="s">
        <v>978</v>
      </c>
      <c r="E250" s="681"/>
      <c r="F250" s="681"/>
      <c r="G250" s="681"/>
      <c r="H250" s="681"/>
      <c r="I250" s="681"/>
      <c r="J250" s="681"/>
      <c r="K250" s="681"/>
      <c r="L250" s="681"/>
      <c r="M250" s="681"/>
      <c r="N250" s="681"/>
      <c r="O250" s="681"/>
      <c r="P250" s="682"/>
    </row>
    <row r="251" spans="2:16" ht="13.5" thickBot="1">
      <c r="B251" s="677"/>
      <c r="C251" s="405"/>
      <c r="D251" s="681" t="s">
        <v>838</v>
      </c>
      <c r="E251" s="681"/>
      <c r="F251" s="681"/>
      <c r="G251" s="681"/>
      <c r="H251" s="681"/>
      <c r="I251" s="681" t="s">
        <v>839</v>
      </c>
      <c r="J251" s="681" t="s">
        <v>840</v>
      </c>
      <c r="K251" s="684" t="s">
        <v>841</v>
      </c>
      <c r="L251" s="681" t="s">
        <v>717</v>
      </c>
      <c r="M251" s="681" t="s">
        <v>716</v>
      </c>
      <c r="N251" s="686" t="s">
        <v>527</v>
      </c>
      <c r="O251" s="686"/>
      <c r="P251" s="687"/>
    </row>
    <row r="252" spans="2:16" ht="39.5" thickBot="1">
      <c r="B252" s="678"/>
      <c r="C252" s="406"/>
      <c r="D252" s="407" t="s">
        <v>709</v>
      </c>
      <c r="E252" s="407" t="s">
        <v>710</v>
      </c>
      <c r="F252" s="407" t="s">
        <v>711</v>
      </c>
      <c r="G252" s="407" t="s">
        <v>712</v>
      </c>
      <c r="H252" s="408" t="s">
        <v>713</v>
      </c>
      <c r="I252" s="683"/>
      <c r="J252" s="683"/>
      <c r="K252" s="685"/>
      <c r="L252" s="683"/>
      <c r="M252" s="683"/>
      <c r="N252" s="409"/>
      <c r="O252" s="408" t="s">
        <v>842</v>
      </c>
      <c r="P252" s="410" t="s">
        <v>716</v>
      </c>
    </row>
    <row r="253" spans="2:16">
      <c r="B253" s="411" t="s">
        <v>720</v>
      </c>
      <c r="C253" s="412">
        <v>13.963867049711308</v>
      </c>
      <c r="D253" s="412">
        <v>4.1996600309815522</v>
      </c>
      <c r="E253" s="412">
        <v>1.9343679960568934</v>
      </c>
      <c r="F253" s="412">
        <v>0</v>
      </c>
      <c r="G253" s="412">
        <v>9.494775383748768E-4</v>
      </c>
      <c r="H253" s="412">
        <v>3</v>
      </c>
      <c r="I253" s="412">
        <v>0</v>
      </c>
      <c r="J253" s="412">
        <v>6.1349775045768196</v>
      </c>
      <c r="K253" s="412">
        <v>0</v>
      </c>
      <c r="L253" s="412">
        <v>0.87407122095479506</v>
      </c>
      <c r="M253" s="412">
        <v>7.6292620757639776E-2</v>
      </c>
      <c r="N253" s="412">
        <v>-7.8990133783974084E-2</v>
      </c>
      <c r="O253" s="412">
        <v>-5.3686241374454303E-2</v>
      </c>
      <c r="P253" s="412">
        <v>-1.0475758343895226E-2</v>
      </c>
    </row>
    <row r="254" spans="2:16">
      <c r="B254" s="413" t="s">
        <v>721</v>
      </c>
      <c r="C254" s="412">
        <v>0.65615725954090964</v>
      </c>
      <c r="D254" s="412">
        <v>0.22014076608928318</v>
      </c>
      <c r="E254" s="412">
        <v>0</v>
      </c>
      <c r="F254" s="412">
        <v>0</v>
      </c>
      <c r="G254" s="412">
        <v>2.4945782284185322E-5</v>
      </c>
      <c r="H254" s="412">
        <v>0</v>
      </c>
      <c r="I254" s="412">
        <v>0</v>
      </c>
      <c r="J254" s="412">
        <v>0.22016571187156739</v>
      </c>
      <c r="K254" s="412">
        <v>0</v>
      </c>
      <c r="L254" s="412">
        <v>0</v>
      </c>
      <c r="M254" s="412">
        <v>0</v>
      </c>
      <c r="N254" s="412">
        <v>-1.1708041120968879E-3</v>
      </c>
      <c r="O254" s="412">
        <v>0</v>
      </c>
      <c r="P254" s="412">
        <v>0</v>
      </c>
    </row>
    <row r="255" spans="2:16">
      <c r="B255" s="413" t="s">
        <v>727</v>
      </c>
      <c r="C255" s="412">
        <v>25.872350122517954</v>
      </c>
      <c r="D255" s="412">
        <v>1.4862154231798337</v>
      </c>
      <c r="E255" s="412">
        <v>0</v>
      </c>
      <c r="F255" s="412">
        <v>0</v>
      </c>
      <c r="G255" s="412">
        <v>2.7328826925785099E-4</v>
      </c>
      <c r="H255" s="412">
        <v>2</v>
      </c>
      <c r="I255" s="412">
        <v>0</v>
      </c>
      <c r="J255" s="412">
        <v>1.4864887114490914</v>
      </c>
      <c r="K255" s="412">
        <v>0</v>
      </c>
      <c r="L255" s="412">
        <v>2.9181473031967328E-2</v>
      </c>
      <c r="M255" s="412">
        <v>0</v>
      </c>
      <c r="N255" s="412">
        <v>-1.163139839459231E-2</v>
      </c>
      <c r="O255" s="412">
        <v>-2.6993578369243769E-3</v>
      </c>
      <c r="P255" s="412">
        <v>0</v>
      </c>
    </row>
    <row r="256" spans="2:16">
      <c r="B256" s="413" t="s">
        <v>752</v>
      </c>
      <c r="C256" s="412">
        <v>1.1789719757780595E-3</v>
      </c>
      <c r="D256" s="412">
        <v>0</v>
      </c>
      <c r="E256" s="412">
        <v>0</v>
      </c>
      <c r="F256" s="412">
        <v>0</v>
      </c>
      <c r="G256" s="412">
        <v>0</v>
      </c>
      <c r="H256" s="412">
        <v>0</v>
      </c>
      <c r="I256" s="412">
        <v>0</v>
      </c>
      <c r="J256" s="412">
        <v>0</v>
      </c>
      <c r="K256" s="412">
        <v>0</v>
      </c>
      <c r="L256" s="412">
        <v>0</v>
      </c>
      <c r="M256" s="412">
        <v>0</v>
      </c>
      <c r="N256" s="412">
        <v>0</v>
      </c>
      <c r="O256" s="412">
        <v>0</v>
      </c>
      <c r="P256" s="412">
        <v>0</v>
      </c>
    </row>
    <row r="257" spans="2:16">
      <c r="B257" s="413" t="s">
        <v>757</v>
      </c>
      <c r="C257" s="412">
        <v>0.6617689593015067</v>
      </c>
      <c r="D257" s="412">
        <v>3.6605886494859879E-2</v>
      </c>
      <c r="E257" s="412">
        <v>0</v>
      </c>
      <c r="F257" s="412">
        <v>0</v>
      </c>
      <c r="G257" s="412">
        <v>2.13462892550345E-4</v>
      </c>
      <c r="H257" s="412">
        <v>2</v>
      </c>
      <c r="I257" s="412">
        <v>0</v>
      </c>
      <c r="J257" s="412">
        <v>3.6819349387410223E-2</v>
      </c>
      <c r="K257" s="412">
        <v>0</v>
      </c>
      <c r="L257" s="412">
        <v>0</v>
      </c>
      <c r="M257" s="412">
        <v>0</v>
      </c>
      <c r="N257" s="412">
        <v>-4.8455147162371498E-5</v>
      </c>
      <c r="O257" s="412">
        <v>0</v>
      </c>
      <c r="P257" s="412">
        <v>0</v>
      </c>
    </row>
    <row r="258" spans="2:16">
      <c r="B258" s="413" t="s">
        <v>758</v>
      </c>
      <c r="C258" s="412">
        <v>11.868755293620616</v>
      </c>
      <c r="D258" s="412">
        <v>2.9088365863962822</v>
      </c>
      <c r="E258" s="412">
        <v>0.61390608365019017</v>
      </c>
      <c r="F258" s="412">
        <v>0</v>
      </c>
      <c r="G258" s="412">
        <v>1.7670004224757074E-2</v>
      </c>
      <c r="H258" s="412">
        <v>3</v>
      </c>
      <c r="I258" s="412">
        <v>0</v>
      </c>
      <c r="J258" s="412">
        <v>3.5404126742712294</v>
      </c>
      <c r="K258" s="412">
        <v>0</v>
      </c>
      <c r="L258" s="412">
        <v>1.3579197972116603</v>
      </c>
      <c r="M258" s="412">
        <v>0.52969664835938601</v>
      </c>
      <c r="N258" s="412">
        <v>-0.24279519504295169</v>
      </c>
      <c r="O258" s="412">
        <v>-0.11484452893958597</v>
      </c>
      <c r="P258" s="412">
        <v>-0.12189760597099</v>
      </c>
    </row>
    <row r="259" spans="2:16">
      <c r="B259" s="413" t="s">
        <v>762</v>
      </c>
      <c r="C259" s="412">
        <v>30.389732153217857</v>
      </c>
      <c r="D259" s="412">
        <v>0.51625194198000279</v>
      </c>
      <c r="E259" s="412">
        <v>0</v>
      </c>
      <c r="F259" s="412">
        <v>0</v>
      </c>
      <c r="G259" s="412">
        <v>2.6971975778059427E-4</v>
      </c>
      <c r="H259" s="412">
        <v>1</v>
      </c>
      <c r="I259" s="412">
        <v>0</v>
      </c>
      <c r="J259" s="412">
        <v>0.51652166173778336</v>
      </c>
      <c r="K259" s="412">
        <v>0</v>
      </c>
      <c r="L259" s="412">
        <v>4.4512719335304887E-2</v>
      </c>
      <c r="M259" s="412">
        <v>0</v>
      </c>
      <c r="N259" s="412">
        <v>-4.4955161244895079E-3</v>
      </c>
      <c r="O259" s="412">
        <v>-3.8761808196028729E-3</v>
      </c>
      <c r="P259" s="412">
        <v>0</v>
      </c>
    </row>
    <row r="260" spans="2:16">
      <c r="B260" s="413" t="s">
        <v>763</v>
      </c>
      <c r="C260" s="412">
        <v>10.382094871144909</v>
      </c>
      <c r="D260" s="412">
        <v>0.38908500774538796</v>
      </c>
      <c r="E260" s="412">
        <v>0</v>
      </c>
      <c r="F260" s="412">
        <v>0</v>
      </c>
      <c r="G260" s="412">
        <v>7.0051823686804679E-4</v>
      </c>
      <c r="H260" s="412">
        <v>2</v>
      </c>
      <c r="I260" s="412">
        <v>0</v>
      </c>
      <c r="J260" s="412">
        <v>0.38978552598225596</v>
      </c>
      <c r="K260" s="412">
        <v>0</v>
      </c>
      <c r="L260" s="412">
        <v>0</v>
      </c>
      <c r="M260" s="412">
        <v>0</v>
      </c>
      <c r="N260" s="412">
        <v>-1.7880608365019011E-3</v>
      </c>
      <c r="O260" s="412">
        <v>0</v>
      </c>
      <c r="P260" s="412">
        <v>0</v>
      </c>
    </row>
    <row r="261" spans="2:16">
      <c r="B261" s="413" t="s">
        <v>770</v>
      </c>
      <c r="C261" s="412">
        <v>19.583312896775102</v>
      </c>
      <c r="D261" s="412">
        <v>0.48260605266863815</v>
      </c>
      <c r="E261" s="412">
        <v>2.3776755386565273E-2</v>
      </c>
      <c r="F261" s="412">
        <v>0</v>
      </c>
      <c r="G261" s="412">
        <v>9.5461765948457963E-4</v>
      </c>
      <c r="H261" s="412">
        <v>2</v>
      </c>
      <c r="I261" s="412">
        <v>0</v>
      </c>
      <c r="J261" s="412">
        <v>0.5073374257146881</v>
      </c>
      <c r="K261" s="412">
        <v>0</v>
      </c>
      <c r="L261" s="412">
        <v>0</v>
      </c>
      <c r="M261" s="412">
        <v>2.0037053936065342E-2</v>
      </c>
      <c r="N261" s="412">
        <v>-6.2485002112378533E-3</v>
      </c>
      <c r="O261" s="412">
        <v>0</v>
      </c>
      <c r="P261" s="412">
        <v>-4.7950091536403325E-3</v>
      </c>
    </row>
    <row r="262" spans="2:16">
      <c r="B262" s="413" t="s">
        <v>843</v>
      </c>
      <c r="C262" s="412">
        <v>131.44801598054394</v>
      </c>
      <c r="D262" s="412">
        <v>4.2238552316575126E-2</v>
      </c>
      <c r="E262" s="412">
        <v>0</v>
      </c>
      <c r="F262" s="412">
        <v>0</v>
      </c>
      <c r="G262" s="412">
        <v>0</v>
      </c>
      <c r="H262" s="412">
        <v>3</v>
      </c>
      <c r="I262" s="412">
        <v>0</v>
      </c>
      <c r="J262" s="412">
        <v>4.2238552316575126E-2</v>
      </c>
      <c r="K262" s="412">
        <v>0</v>
      </c>
      <c r="L262" s="412">
        <v>1.1262377129981693E-2</v>
      </c>
      <c r="M262" s="412">
        <v>0</v>
      </c>
      <c r="N262" s="412">
        <v>-4.0232643289677506E-4</v>
      </c>
      <c r="O262" s="412">
        <v>-3.7685114772567245E-4</v>
      </c>
      <c r="P262" s="412">
        <v>0</v>
      </c>
    </row>
    <row r="263" spans="2:16">
      <c r="B263" s="413" t="s">
        <v>844</v>
      </c>
      <c r="C263" s="412">
        <v>58.311976608928312</v>
      </c>
      <c r="D263" s="412">
        <v>1.0006855597803126</v>
      </c>
      <c r="E263" s="412">
        <v>2.8101881650471761</v>
      </c>
      <c r="F263" s="412">
        <v>0</v>
      </c>
      <c r="G263" s="412">
        <v>3.4181382903816364E-4</v>
      </c>
      <c r="H263" s="412">
        <v>5</v>
      </c>
      <c r="I263" s="412">
        <v>0</v>
      </c>
      <c r="J263" s="412">
        <v>3.8112155386565272</v>
      </c>
      <c r="K263" s="412">
        <v>0</v>
      </c>
      <c r="L263" s="412">
        <v>5.4621025207717222E-2</v>
      </c>
      <c r="M263" s="412">
        <v>0.29526902126461063</v>
      </c>
      <c r="N263" s="412">
        <v>-7.6403306576538516E-2</v>
      </c>
      <c r="O263" s="412">
        <v>-5.7634417687649621E-4</v>
      </c>
      <c r="P263" s="412">
        <v>-7.0592499647936915E-2</v>
      </c>
    </row>
    <row r="264" spans="2:16">
      <c r="B264" s="413" t="s">
        <v>1358</v>
      </c>
      <c r="C264" s="412">
        <v>1.4726376566680749E-2</v>
      </c>
      <c r="D264" s="412">
        <v>0</v>
      </c>
      <c r="E264" s="412">
        <v>0</v>
      </c>
      <c r="F264" s="412">
        <v>0</v>
      </c>
      <c r="G264" s="412">
        <v>0</v>
      </c>
      <c r="H264" s="412">
        <v>0</v>
      </c>
      <c r="I264" s="412">
        <v>0</v>
      </c>
      <c r="J264" s="412">
        <v>0</v>
      </c>
      <c r="K264" s="412">
        <v>0</v>
      </c>
      <c r="L264" s="412">
        <v>0</v>
      </c>
      <c r="M264" s="412">
        <v>0</v>
      </c>
      <c r="N264" s="412">
        <v>0</v>
      </c>
      <c r="O264" s="412">
        <v>0</v>
      </c>
      <c r="P264" s="412">
        <v>0</v>
      </c>
    </row>
    <row r="265" spans="2:16">
      <c r="B265" s="413" t="s">
        <v>1359</v>
      </c>
      <c r="C265" s="412">
        <v>9.8640346599070536</v>
      </c>
      <c r="D265" s="412">
        <v>1.489981974369807E-2</v>
      </c>
      <c r="E265" s="412">
        <v>0</v>
      </c>
      <c r="F265" s="412">
        <v>0</v>
      </c>
      <c r="G265" s="412">
        <v>8.4283903675538648E-5</v>
      </c>
      <c r="H265" s="412">
        <v>0</v>
      </c>
      <c r="I265" s="412">
        <v>0</v>
      </c>
      <c r="J265" s="412">
        <v>1.498410364737361E-2</v>
      </c>
      <c r="K265" s="412">
        <v>0</v>
      </c>
      <c r="L265" s="412">
        <v>1.4873105196451204E-2</v>
      </c>
      <c r="M265" s="412">
        <v>0</v>
      </c>
      <c r="N265" s="412">
        <v>-1.2494099422616532E-3</v>
      </c>
      <c r="O265" s="412">
        <v>-1.2416927193353048E-3</v>
      </c>
      <c r="P265" s="412">
        <v>0</v>
      </c>
    </row>
    <row r="266" spans="2:16">
      <c r="B266" s="414" t="s">
        <v>1360</v>
      </c>
      <c r="C266" s="412">
        <v>1.5933140571750459</v>
      </c>
      <c r="D266" s="412">
        <v>0</v>
      </c>
      <c r="E266" s="412">
        <v>0</v>
      </c>
      <c r="F266" s="412">
        <v>0</v>
      </c>
      <c r="G266" s="412">
        <v>0</v>
      </c>
      <c r="H266" s="412">
        <v>0</v>
      </c>
      <c r="I266" s="412">
        <v>0</v>
      </c>
      <c r="J266" s="412">
        <v>0</v>
      </c>
      <c r="K266" s="412">
        <v>0</v>
      </c>
      <c r="L266" s="412">
        <v>0</v>
      </c>
      <c r="M266" s="412">
        <v>0</v>
      </c>
      <c r="N266" s="412">
        <v>0</v>
      </c>
      <c r="O266" s="412">
        <v>0</v>
      </c>
      <c r="P266" s="412">
        <v>0</v>
      </c>
    </row>
    <row r="267" spans="2:16">
      <c r="B267" s="415" t="s">
        <v>1361</v>
      </c>
      <c r="C267" s="412">
        <v>0.14939289114209264</v>
      </c>
      <c r="D267" s="412">
        <v>0</v>
      </c>
      <c r="E267" s="412">
        <v>0</v>
      </c>
      <c r="F267" s="412">
        <v>0</v>
      </c>
      <c r="G267" s="412">
        <v>0</v>
      </c>
      <c r="H267" s="412">
        <v>0</v>
      </c>
      <c r="I267" s="412">
        <v>0</v>
      </c>
      <c r="J267" s="412">
        <v>0</v>
      </c>
      <c r="K267" s="412">
        <v>0</v>
      </c>
      <c r="L267" s="412">
        <v>0</v>
      </c>
      <c r="M267" s="412">
        <v>0</v>
      </c>
      <c r="N267" s="412">
        <v>0</v>
      </c>
      <c r="O267" s="412">
        <v>0</v>
      </c>
      <c r="P267" s="412">
        <v>0</v>
      </c>
    </row>
    <row r="268" spans="2:16">
      <c r="B268" s="415" t="s">
        <v>1362</v>
      </c>
      <c r="C268" s="412">
        <v>3.5816651344881003</v>
      </c>
      <c r="D268" s="412">
        <v>0</v>
      </c>
      <c r="E268" s="412">
        <v>1.0907212223630476</v>
      </c>
      <c r="F268" s="412">
        <v>0</v>
      </c>
      <c r="G268" s="412">
        <v>2.3658639628221375E-7</v>
      </c>
      <c r="H268" s="412">
        <v>5</v>
      </c>
      <c r="I268" s="412">
        <v>0</v>
      </c>
      <c r="J268" s="412">
        <v>1.09072144486692</v>
      </c>
      <c r="K268" s="412">
        <v>0</v>
      </c>
      <c r="L268" s="412">
        <v>0</v>
      </c>
      <c r="M268" s="412">
        <v>0</v>
      </c>
      <c r="N268" s="412">
        <v>-9.7994366990564706E-4</v>
      </c>
      <c r="O268" s="412">
        <v>0</v>
      </c>
      <c r="P268" s="412">
        <v>0</v>
      </c>
    </row>
    <row r="269" spans="2:16">
      <c r="B269" s="415" t="s">
        <v>1363</v>
      </c>
      <c r="C269" s="412">
        <v>2.9829917138431208</v>
      </c>
      <c r="D269" s="412">
        <v>0</v>
      </c>
      <c r="E269" s="412">
        <v>0</v>
      </c>
      <c r="F269" s="412">
        <v>0</v>
      </c>
      <c r="G269" s="412">
        <v>0</v>
      </c>
      <c r="H269" s="412">
        <v>0</v>
      </c>
      <c r="I269" s="412">
        <v>0</v>
      </c>
      <c r="J269" s="412">
        <v>0</v>
      </c>
      <c r="K269" s="412">
        <v>0</v>
      </c>
      <c r="L269" s="412">
        <v>0</v>
      </c>
      <c r="M269" s="412">
        <v>0</v>
      </c>
      <c r="N269" s="412">
        <v>0</v>
      </c>
      <c r="O269" s="412">
        <v>0</v>
      </c>
      <c r="P269" s="412">
        <v>0</v>
      </c>
    </row>
    <row r="270" spans="2:16">
      <c r="B270" s="415" t="s">
        <v>1364</v>
      </c>
      <c r="C270" s="412">
        <v>2.2393747359526826E-4</v>
      </c>
      <c r="D270" s="412">
        <v>0</v>
      </c>
      <c r="E270" s="412">
        <v>0</v>
      </c>
      <c r="F270" s="412">
        <v>0</v>
      </c>
      <c r="G270" s="412">
        <v>0</v>
      </c>
      <c r="H270" s="412">
        <v>0</v>
      </c>
      <c r="I270" s="412">
        <v>0</v>
      </c>
      <c r="J270" s="412">
        <v>0</v>
      </c>
      <c r="K270" s="412">
        <v>0</v>
      </c>
      <c r="L270" s="412">
        <v>0</v>
      </c>
      <c r="M270" s="412">
        <v>0</v>
      </c>
      <c r="N270" s="412">
        <v>0</v>
      </c>
      <c r="O270" s="412">
        <v>0</v>
      </c>
      <c r="P270" s="412">
        <v>0</v>
      </c>
    </row>
    <row r="271" spans="2:16">
      <c r="B271" s="415" t="s">
        <v>1365</v>
      </c>
      <c r="C271" s="412">
        <v>4.7690877341219545E-2</v>
      </c>
      <c r="D271" s="412">
        <v>0</v>
      </c>
      <c r="E271" s="412">
        <v>0</v>
      </c>
      <c r="F271" s="412">
        <v>0</v>
      </c>
      <c r="G271" s="412">
        <v>0</v>
      </c>
      <c r="H271" s="412">
        <v>0</v>
      </c>
      <c r="I271" s="412">
        <v>0</v>
      </c>
      <c r="J271" s="412">
        <v>0</v>
      </c>
      <c r="K271" s="412">
        <v>0</v>
      </c>
      <c r="L271" s="412">
        <v>0</v>
      </c>
      <c r="M271" s="412">
        <v>0</v>
      </c>
      <c r="N271" s="412">
        <v>0</v>
      </c>
      <c r="O271" s="412">
        <v>0</v>
      </c>
      <c r="P271" s="412">
        <v>0</v>
      </c>
    </row>
    <row r="272" spans="2:16">
      <c r="B272" s="415" t="s">
        <v>1366</v>
      </c>
      <c r="C272" s="412">
        <v>0.56022638219969023</v>
      </c>
      <c r="D272" s="412">
        <v>0</v>
      </c>
      <c r="E272" s="412">
        <v>0</v>
      </c>
      <c r="F272" s="412">
        <v>0</v>
      </c>
      <c r="G272" s="412">
        <v>0</v>
      </c>
      <c r="H272" s="412">
        <v>0</v>
      </c>
      <c r="I272" s="412">
        <v>0</v>
      </c>
      <c r="J272" s="412">
        <v>0</v>
      </c>
      <c r="K272" s="412">
        <v>0</v>
      </c>
      <c r="L272" s="412">
        <v>0</v>
      </c>
      <c r="M272" s="412">
        <v>0</v>
      </c>
      <c r="N272" s="412">
        <v>0</v>
      </c>
      <c r="O272" s="412">
        <v>0</v>
      </c>
      <c r="P272" s="412">
        <v>0</v>
      </c>
    </row>
    <row r="273" spans="2:16">
      <c r="B273" s="415" t="s">
        <v>1367</v>
      </c>
      <c r="C273" s="412">
        <v>2.1087703140402758E-2</v>
      </c>
      <c r="D273" s="412">
        <v>0</v>
      </c>
      <c r="E273" s="412">
        <v>0</v>
      </c>
      <c r="F273" s="412">
        <v>0</v>
      </c>
      <c r="G273" s="412">
        <v>0</v>
      </c>
      <c r="H273" s="412">
        <v>0</v>
      </c>
      <c r="I273" s="412">
        <v>0</v>
      </c>
      <c r="J273" s="412">
        <v>0</v>
      </c>
      <c r="K273" s="412">
        <v>0</v>
      </c>
      <c r="L273" s="412">
        <v>0</v>
      </c>
      <c r="M273" s="412">
        <v>0</v>
      </c>
      <c r="N273" s="412">
        <v>0</v>
      </c>
      <c r="O273" s="412">
        <v>0</v>
      </c>
      <c r="P273" s="412">
        <v>0</v>
      </c>
    </row>
    <row r="274" spans="2:16">
      <c r="B274" s="415" t="s">
        <v>1368</v>
      </c>
      <c r="C274" s="412">
        <v>0.80620960709759182</v>
      </c>
      <c r="D274" s="412">
        <v>0</v>
      </c>
      <c r="E274" s="412">
        <v>0</v>
      </c>
      <c r="F274" s="412">
        <v>0</v>
      </c>
      <c r="G274" s="412">
        <v>0</v>
      </c>
      <c r="H274" s="412">
        <v>0</v>
      </c>
      <c r="I274" s="412">
        <v>0</v>
      </c>
      <c r="J274" s="412">
        <v>0</v>
      </c>
      <c r="K274" s="412">
        <v>0</v>
      </c>
      <c r="L274" s="412">
        <v>0</v>
      </c>
      <c r="M274" s="412">
        <v>0</v>
      </c>
      <c r="N274" s="412">
        <v>0</v>
      </c>
      <c r="O274" s="412">
        <v>0</v>
      </c>
      <c r="P274" s="412">
        <v>0</v>
      </c>
    </row>
    <row r="275" spans="2:16">
      <c r="B275" s="415" t="s">
        <v>1369</v>
      </c>
      <c r="C275" s="412">
        <v>0</v>
      </c>
      <c r="D275" s="412">
        <v>0</v>
      </c>
      <c r="E275" s="412">
        <v>0</v>
      </c>
      <c r="F275" s="412">
        <v>0</v>
      </c>
      <c r="G275" s="412">
        <v>0</v>
      </c>
      <c r="H275" s="412">
        <v>0</v>
      </c>
      <c r="I275" s="412">
        <v>0</v>
      </c>
      <c r="J275" s="412">
        <v>0</v>
      </c>
      <c r="K275" s="412">
        <v>0</v>
      </c>
      <c r="L275" s="412">
        <v>0</v>
      </c>
      <c r="M275" s="412">
        <v>0</v>
      </c>
      <c r="N275" s="412">
        <v>0</v>
      </c>
      <c r="O275" s="412">
        <v>0</v>
      </c>
      <c r="P275" s="412">
        <v>0</v>
      </c>
    </row>
    <row r="276" spans="2:16" ht="13" thickBot="1">
      <c r="B276" s="416" t="s">
        <v>1370</v>
      </c>
      <c r="C276" s="416">
        <v>0</v>
      </c>
      <c r="D276" s="416">
        <v>0</v>
      </c>
      <c r="E276" s="416">
        <v>0</v>
      </c>
      <c r="F276" s="416">
        <v>0</v>
      </c>
      <c r="G276" s="416">
        <v>0</v>
      </c>
      <c r="H276" s="416">
        <v>0</v>
      </c>
      <c r="I276" s="416">
        <v>0</v>
      </c>
      <c r="J276" s="416">
        <v>0</v>
      </c>
      <c r="K276" s="416">
        <v>0</v>
      </c>
      <c r="L276" s="416">
        <v>0</v>
      </c>
      <c r="M276" s="416">
        <v>0</v>
      </c>
      <c r="N276" s="416">
        <v>0</v>
      </c>
      <c r="O276" s="416">
        <v>0</v>
      </c>
      <c r="P276" s="416">
        <v>0</v>
      </c>
    </row>
    <row r="279" spans="2:16" ht="13">
      <c r="B279" s="402" t="s">
        <v>1249</v>
      </c>
    </row>
    <row r="281" spans="2:16" ht="13.5" thickBot="1">
      <c r="B281" s="403" t="s">
        <v>1100</v>
      </c>
    </row>
    <row r="282" spans="2:16" ht="13.5" thickBot="1">
      <c r="B282" s="404" t="s">
        <v>962</v>
      </c>
      <c r="C282" s="404" t="s">
        <v>963</v>
      </c>
      <c r="D282" s="404" t="s">
        <v>964</v>
      </c>
      <c r="E282" s="404" t="s">
        <v>965</v>
      </c>
      <c r="F282" s="404" t="s">
        <v>966</v>
      </c>
      <c r="G282" s="404" t="s">
        <v>967</v>
      </c>
      <c r="H282" s="404" t="s">
        <v>5</v>
      </c>
      <c r="I282" s="404" t="s">
        <v>2</v>
      </c>
      <c r="J282" s="404" t="s">
        <v>4</v>
      </c>
      <c r="K282" s="404" t="s">
        <v>968</v>
      </c>
      <c r="L282" s="404" t="s">
        <v>969</v>
      </c>
      <c r="M282" s="404" t="s">
        <v>970</v>
      </c>
      <c r="N282" s="404" t="s">
        <v>971</v>
      </c>
      <c r="O282" s="404" t="s">
        <v>972</v>
      </c>
      <c r="P282" s="404" t="s">
        <v>973</v>
      </c>
    </row>
    <row r="283" spans="2:16" ht="13.5" thickBot="1">
      <c r="B283" s="676" t="s">
        <v>837</v>
      </c>
      <c r="C283" s="679" t="s">
        <v>977</v>
      </c>
      <c r="D283" s="679"/>
      <c r="E283" s="679"/>
      <c r="F283" s="679"/>
      <c r="G283" s="679"/>
      <c r="H283" s="679"/>
      <c r="I283" s="679"/>
      <c r="J283" s="679"/>
      <c r="K283" s="679"/>
      <c r="L283" s="679"/>
      <c r="M283" s="679"/>
      <c r="N283" s="679"/>
      <c r="O283" s="679"/>
      <c r="P283" s="680"/>
    </row>
    <row r="284" spans="2:16" ht="13.5" thickBot="1">
      <c r="B284" s="677"/>
      <c r="C284" s="405"/>
      <c r="D284" s="681" t="s">
        <v>978</v>
      </c>
      <c r="E284" s="681"/>
      <c r="F284" s="681"/>
      <c r="G284" s="681"/>
      <c r="H284" s="681"/>
      <c r="I284" s="681"/>
      <c r="J284" s="681"/>
      <c r="K284" s="681"/>
      <c r="L284" s="681"/>
      <c r="M284" s="681"/>
      <c r="N284" s="681"/>
      <c r="O284" s="681"/>
      <c r="P284" s="682"/>
    </row>
    <row r="285" spans="2:16" ht="13.5" thickBot="1">
      <c r="B285" s="677"/>
      <c r="C285" s="405"/>
      <c r="D285" s="681" t="s">
        <v>838</v>
      </c>
      <c r="E285" s="681"/>
      <c r="F285" s="681"/>
      <c r="G285" s="681"/>
      <c r="H285" s="681"/>
      <c r="I285" s="681" t="s">
        <v>839</v>
      </c>
      <c r="J285" s="681" t="s">
        <v>840</v>
      </c>
      <c r="K285" s="684" t="s">
        <v>841</v>
      </c>
      <c r="L285" s="681" t="s">
        <v>717</v>
      </c>
      <c r="M285" s="681" t="s">
        <v>716</v>
      </c>
      <c r="N285" s="686" t="s">
        <v>527</v>
      </c>
      <c r="O285" s="686"/>
      <c r="P285" s="687"/>
    </row>
    <row r="286" spans="2:16" ht="39.5" thickBot="1">
      <c r="B286" s="678"/>
      <c r="C286" s="406"/>
      <c r="D286" s="407" t="s">
        <v>709</v>
      </c>
      <c r="E286" s="407" t="s">
        <v>710</v>
      </c>
      <c r="F286" s="407" t="s">
        <v>711</v>
      </c>
      <c r="G286" s="407" t="s">
        <v>712</v>
      </c>
      <c r="H286" s="408" t="s">
        <v>713</v>
      </c>
      <c r="I286" s="683"/>
      <c r="J286" s="683"/>
      <c r="K286" s="685"/>
      <c r="L286" s="683"/>
      <c r="M286" s="683"/>
      <c r="N286" s="409"/>
      <c r="O286" s="408" t="s">
        <v>842</v>
      </c>
      <c r="P286" s="410" t="s">
        <v>716</v>
      </c>
    </row>
    <row r="287" spans="2:16">
      <c r="B287" s="411" t="s">
        <v>720</v>
      </c>
      <c r="C287" s="412">
        <v>14.051884061399802</v>
      </c>
      <c r="D287" s="412">
        <v>7.7579445120405577</v>
      </c>
      <c r="E287" s="412">
        <v>1.3190035628784678</v>
      </c>
      <c r="F287" s="412">
        <v>0</v>
      </c>
      <c r="G287" s="412">
        <v>4.2969187438388953E-3</v>
      </c>
      <c r="H287" s="412">
        <v>2</v>
      </c>
      <c r="I287" s="412">
        <v>0</v>
      </c>
      <c r="J287" s="412">
        <v>9.0812449936628639</v>
      </c>
      <c r="K287" s="412">
        <v>0</v>
      </c>
      <c r="L287" s="412">
        <v>3.6812688832558793</v>
      </c>
      <c r="M287" s="412">
        <v>0.13969634136037176</v>
      </c>
      <c r="N287" s="412">
        <v>-0.17571053372764397</v>
      </c>
      <c r="O287" s="412">
        <v>-7.4410759048021399E-2</v>
      </c>
      <c r="P287" s="412">
        <v>-6.8096783551612444E-2</v>
      </c>
    </row>
    <row r="288" spans="2:16">
      <c r="B288" s="413" t="s">
        <v>721</v>
      </c>
      <c r="C288" s="412">
        <v>1.9387393324883817E-2</v>
      </c>
      <c r="D288" s="412">
        <v>0</v>
      </c>
      <c r="E288" s="412">
        <v>0</v>
      </c>
      <c r="F288" s="412">
        <v>0</v>
      </c>
      <c r="G288" s="412">
        <v>0</v>
      </c>
      <c r="H288" s="412">
        <v>0</v>
      </c>
      <c r="I288" s="412">
        <v>0</v>
      </c>
      <c r="J288" s="412">
        <v>0</v>
      </c>
      <c r="K288" s="412">
        <v>0</v>
      </c>
      <c r="L288" s="412">
        <v>0</v>
      </c>
      <c r="M288" s="412">
        <v>0</v>
      </c>
      <c r="N288" s="412">
        <v>0</v>
      </c>
      <c r="O288" s="412">
        <v>0</v>
      </c>
      <c r="P288" s="412">
        <v>0</v>
      </c>
    </row>
    <row r="289" spans="2:16">
      <c r="B289" s="413" t="s">
        <v>727</v>
      </c>
      <c r="C289" s="412">
        <v>37.79748245599211</v>
      </c>
      <c r="D289" s="412">
        <v>0</v>
      </c>
      <c r="E289" s="412">
        <v>0</v>
      </c>
      <c r="F289" s="412">
        <v>0</v>
      </c>
      <c r="G289" s="412">
        <v>3.02915082382763E-4</v>
      </c>
      <c r="H289" s="412">
        <v>20</v>
      </c>
      <c r="I289" s="412">
        <v>3.02915082382763E-4</v>
      </c>
      <c r="J289" s="412">
        <v>0</v>
      </c>
      <c r="K289" s="412">
        <v>0</v>
      </c>
      <c r="L289" s="412">
        <v>0</v>
      </c>
      <c r="M289" s="412">
        <v>3.02915082382763E-4</v>
      </c>
      <c r="N289" s="412">
        <v>-3.02915082382763E-4</v>
      </c>
      <c r="O289" s="412">
        <v>0</v>
      </c>
      <c r="P289" s="412">
        <v>-3.02915082382763E-4</v>
      </c>
    </row>
    <row r="290" spans="2:16">
      <c r="B290" s="413" t="s">
        <v>752</v>
      </c>
      <c r="C290" s="412">
        <v>17.140103943106602</v>
      </c>
      <c r="D290" s="412">
        <v>0</v>
      </c>
      <c r="E290" s="412">
        <v>0</v>
      </c>
      <c r="F290" s="412">
        <v>0</v>
      </c>
      <c r="G290" s="412">
        <v>0</v>
      </c>
      <c r="H290" s="412">
        <v>0</v>
      </c>
      <c r="I290" s="412">
        <v>0</v>
      </c>
      <c r="J290" s="412">
        <v>0</v>
      </c>
      <c r="K290" s="412">
        <v>0</v>
      </c>
      <c r="L290" s="412">
        <v>0</v>
      </c>
      <c r="M290" s="412">
        <v>0</v>
      </c>
      <c r="N290" s="412">
        <v>0</v>
      </c>
      <c r="O290" s="412">
        <v>0</v>
      </c>
      <c r="P290" s="412">
        <v>0</v>
      </c>
    </row>
    <row r="291" spans="2:16">
      <c r="B291" s="413" t="s">
        <v>757</v>
      </c>
      <c r="C291" s="412">
        <v>0.14073150260526687</v>
      </c>
      <c r="D291" s="412">
        <v>0</v>
      </c>
      <c r="E291" s="412">
        <v>0</v>
      </c>
      <c r="F291" s="412">
        <v>0</v>
      </c>
      <c r="G291" s="412">
        <v>9.1922264469792981E-5</v>
      </c>
      <c r="H291" s="412">
        <v>20</v>
      </c>
      <c r="I291" s="412">
        <v>0</v>
      </c>
      <c r="J291" s="412">
        <v>9.1922264469792981E-5</v>
      </c>
      <c r="K291" s="412">
        <v>0</v>
      </c>
      <c r="L291" s="412">
        <v>0</v>
      </c>
      <c r="M291" s="412">
        <v>0</v>
      </c>
      <c r="N291" s="412">
        <v>-8.9114209266300517E-6</v>
      </c>
      <c r="O291" s="412">
        <v>0</v>
      </c>
      <c r="P291" s="412">
        <v>0</v>
      </c>
    </row>
    <row r="292" spans="2:16">
      <c r="B292" s="413" t="s">
        <v>758</v>
      </c>
      <c r="C292" s="412">
        <v>22.547718557949583</v>
      </c>
      <c r="D292" s="412">
        <v>0.16894820447824249</v>
      </c>
      <c r="E292" s="412">
        <v>3.3956141388536823E-2</v>
      </c>
      <c r="F292" s="412">
        <v>0</v>
      </c>
      <c r="G292" s="412">
        <v>1.2902408111533587E-5</v>
      </c>
      <c r="H292" s="412">
        <v>3</v>
      </c>
      <c r="I292" s="412">
        <v>0</v>
      </c>
      <c r="J292" s="412">
        <v>0.20291724827489085</v>
      </c>
      <c r="K292" s="412">
        <v>0</v>
      </c>
      <c r="L292" s="412">
        <v>0</v>
      </c>
      <c r="M292" s="412">
        <v>0</v>
      </c>
      <c r="N292" s="412">
        <v>-1.1747979157865089E-3</v>
      </c>
      <c r="O292" s="412">
        <v>0</v>
      </c>
      <c r="P292" s="412">
        <v>0</v>
      </c>
    </row>
    <row r="293" spans="2:16">
      <c r="B293" s="413" t="s">
        <v>762</v>
      </c>
      <c r="C293" s="412">
        <v>73.787955006337143</v>
      </c>
      <c r="D293" s="412">
        <v>0</v>
      </c>
      <c r="E293" s="412">
        <v>0</v>
      </c>
      <c r="F293" s="412">
        <v>0</v>
      </c>
      <c r="G293" s="412">
        <v>0</v>
      </c>
      <c r="H293" s="412">
        <v>0</v>
      </c>
      <c r="I293" s="412">
        <v>0</v>
      </c>
      <c r="J293" s="412">
        <v>0</v>
      </c>
      <c r="K293" s="412">
        <v>0</v>
      </c>
      <c r="L293" s="412">
        <v>0</v>
      </c>
      <c r="M293" s="412">
        <v>0</v>
      </c>
      <c r="N293" s="412">
        <v>0</v>
      </c>
      <c r="O293" s="412">
        <v>0</v>
      </c>
      <c r="P293" s="412">
        <v>0</v>
      </c>
    </row>
    <row r="294" spans="2:16">
      <c r="B294" s="413" t="s">
        <v>763</v>
      </c>
      <c r="C294" s="412">
        <v>9.5562342486973666</v>
      </c>
      <c r="D294" s="412">
        <v>0.12531491902548936</v>
      </c>
      <c r="E294" s="412">
        <v>0</v>
      </c>
      <c r="F294" s="412">
        <v>0</v>
      </c>
      <c r="G294" s="412">
        <v>8.9705675257006055E-6</v>
      </c>
      <c r="H294" s="412">
        <v>1</v>
      </c>
      <c r="I294" s="412">
        <v>0</v>
      </c>
      <c r="J294" s="412">
        <v>0.12532388959301505</v>
      </c>
      <c r="K294" s="412">
        <v>0</v>
      </c>
      <c r="L294" s="412">
        <v>7.3280143641740597E-2</v>
      </c>
      <c r="M294" s="412">
        <v>0</v>
      </c>
      <c r="N294" s="412">
        <v>-6.4844810590057736E-3</v>
      </c>
      <c r="O294" s="412">
        <v>-6.0834699338121389E-3</v>
      </c>
      <c r="P294" s="412">
        <v>0</v>
      </c>
    </row>
    <row r="295" spans="2:16">
      <c r="B295" s="413" t="s">
        <v>770</v>
      </c>
      <c r="C295" s="412">
        <v>14.061332522179974</v>
      </c>
      <c r="D295" s="412">
        <v>0</v>
      </c>
      <c r="E295" s="412">
        <v>0</v>
      </c>
      <c r="F295" s="412">
        <v>0</v>
      </c>
      <c r="G295" s="412">
        <v>0</v>
      </c>
      <c r="H295" s="412">
        <v>0</v>
      </c>
      <c r="I295" s="412">
        <v>0</v>
      </c>
      <c r="J295" s="412">
        <v>0</v>
      </c>
      <c r="K295" s="412">
        <v>0</v>
      </c>
      <c r="L295" s="412">
        <v>0</v>
      </c>
      <c r="M295" s="412">
        <v>0</v>
      </c>
      <c r="N295" s="412">
        <v>0</v>
      </c>
      <c r="O295" s="412">
        <v>0</v>
      </c>
      <c r="P295" s="412">
        <v>0</v>
      </c>
    </row>
    <row r="296" spans="2:16">
      <c r="B296" s="413" t="s">
        <v>843</v>
      </c>
      <c r="C296" s="412">
        <v>220.2308789171573</v>
      </c>
      <c r="D296" s="412">
        <v>0</v>
      </c>
      <c r="E296" s="412">
        <v>0.56941881425151375</v>
      </c>
      <c r="F296" s="412">
        <v>0</v>
      </c>
      <c r="G296" s="412">
        <v>0</v>
      </c>
      <c r="H296" s="412">
        <v>6</v>
      </c>
      <c r="I296" s="412">
        <v>0</v>
      </c>
      <c r="J296" s="412">
        <v>0.56941881425151375</v>
      </c>
      <c r="K296" s="412">
        <v>0</v>
      </c>
      <c r="L296" s="412">
        <v>0.41873581185748487</v>
      </c>
      <c r="M296" s="412">
        <v>0</v>
      </c>
      <c r="N296" s="412">
        <v>-2.7490457682016616E-2</v>
      </c>
      <c r="O296" s="412">
        <v>-2.7416085058442473E-2</v>
      </c>
      <c r="P296" s="412">
        <v>0</v>
      </c>
    </row>
    <row r="297" spans="2:16">
      <c r="B297" s="413" t="s">
        <v>844</v>
      </c>
      <c r="C297" s="412">
        <v>64.860005021827902</v>
      </c>
      <c r="D297" s="412">
        <v>1.9647639543726234</v>
      </c>
      <c r="E297" s="412">
        <v>0.4872829178988875</v>
      </c>
      <c r="F297" s="412">
        <v>0</v>
      </c>
      <c r="G297" s="412">
        <v>6.1975778059428254E-4</v>
      </c>
      <c r="H297" s="412">
        <v>2</v>
      </c>
      <c r="I297" s="412">
        <v>0</v>
      </c>
      <c r="J297" s="412">
        <v>2.4526666300521049</v>
      </c>
      <c r="K297" s="412">
        <v>0</v>
      </c>
      <c r="L297" s="412">
        <v>1.0150012392620757</v>
      </c>
      <c r="M297" s="412">
        <v>0.12167438388959301</v>
      </c>
      <c r="N297" s="412">
        <v>-7.3014479650753417E-2</v>
      </c>
      <c r="O297" s="412">
        <v>-1.0611128010139416E-2</v>
      </c>
      <c r="P297" s="412">
        <v>-5.65763441768765E-2</v>
      </c>
    </row>
    <row r="298" spans="2:16">
      <c r="B298" s="413" t="s">
        <v>1358</v>
      </c>
      <c r="C298" s="412">
        <v>6.4916983523447408E-2</v>
      </c>
      <c r="D298" s="412">
        <v>0</v>
      </c>
      <c r="E298" s="412">
        <v>0</v>
      </c>
      <c r="F298" s="412">
        <v>0</v>
      </c>
      <c r="G298" s="412">
        <v>0</v>
      </c>
      <c r="H298" s="412">
        <v>0</v>
      </c>
      <c r="I298" s="412">
        <v>0</v>
      </c>
      <c r="J298" s="412">
        <v>0</v>
      </c>
      <c r="K298" s="412">
        <v>0</v>
      </c>
      <c r="L298" s="412">
        <v>0</v>
      </c>
      <c r="M298" s="412">
        <v>0</v>
      </c>
      <c r="N298" s="412">
        <v>0</v>
      </c>
      <c r="O298" s="412">
        <v>0</v>
      </c>
      <c r="P298" s="412">
        <v>0</v>
      </c>
    </row>
    <row r="299" spans="2:16">
      <c r="B299" s="413" t="s">
        <v>1359</v>
      </c>
      <c r="C299" s="412">
        <v>9.1642431854668356</v>
      </c>
      <c r="D299" s="412">
        <v>0</v>
      </c>
      <c r="E299" s="412">
        <v>0</v>
      </c>
      <c r="F299" s="412">
        <v>0</v>
      </c>
      <c r="G299" s="412">
        <v>0</v>
      </c>
      <c r="H299" s="412">
        <v>0</v>
      </c>
      <c r="I299" s="412">
        <v>0</v>
      </c>
      <c r="J299" s="412">
        <v>0</v>
      </c>
      <c r="K299" s="412">
        <v>0</v>
      </c>
      <c r="L299" s="412">
        <v>0</v>
      </c>
      <c r="M299" s="412">
        <v>0</v>
      </c>
      <c r="N299" s="412">
        <v>0</v>
      </c>
      <c r="O299" s="412">
        <v>0</v>
      </c>
      <c r="P299" s="412">
        <v>0</v>
      </c>
    </row>
    <row r="300" spans="2:16">
      <c r="B300" s="414" t="s">
        <v>1360</v>
      </c>
      <c r="C300" s="412">
        <v>2.3191718884664132</v>
      </c>
      <c r="D300" s="412">
        <v>2.7155107731305448E-2</v>
      </c>
      <c r="E300" s="412">
        <v>0</v>
      </c>
      <c r="F300" s="412">
        <v>0</v>
      </c>
      <c r="G300" s="412">
        <v>4.1571609632446135E-6</v>
      </c>
      <c r="H300" s="412">
        <v>0</v>
      </c>
      <c r="I300" s="412">
        <v>0</v>
      </c>
      <c r="J300" s="412">
        <v>2.7159264892268692E-2</v>
      </c>
      <c r="K300" s="412">
        <v>0</v>
      </c>
      <c r="L300" s="412">
        <v>0</v>
      </c>
      <c r="M300" s="412">
        <v>0</v>
      </c>
      <c r="N300" s="412">
        <v>-6.9367694690888597E-5</v>
      </c>
      <c r="O300" s="412">
        <v>0</v>
      </c>
      <c r="P300" s="412">
        <v>0</v>
      </c>
    </row>
    <row r="301" spans="2:16">
      <c r="B301" s="415" t="s">
        <v>1361</v>
      </c>
      <c r="C301" s="412">
        <v>0.3173711927897479</v>
      </c>
      <c r="D301" s="412">
        <v>0</v>
      </c>
      <c r="E301" s="412">
        <v>0</v>
      </c>
      <c r="F301" s="412">
        <v>0</v>
      </c>
      <c r="G301" s="412">
        <v>0</v>
      </c>
      <c r="H301" s="412">
        <v>0</v>
      </c>
      <c r="I301" s="412">
        <v>0</v>
      </c>
      <c r="J301" s="412">
        <v>0</v>
      </c>
      <c r="K301" s="412">
        <v>0</v>
      </c>
      <c r="L301" s="412">
        <v>0</v>
      </c>
      <c r="M301" s="412">
        <v>0</v>
      </c>
      <c r="N301" s="412">
        <v>0</v>
      </c>
      <c r="O301" s="412">
        <v>0</v>
      </c>
      <c r="P301" s="412">
        <v>0</v>
      </c>
    </row>
    <row r="302" spans="2:16">
      <c r="B302" s="415" t="s">
        <v>1362</v>
      </c>
      <c r="C302" s="412">
        <v>11.786418127024362</v>
      </c>
      <c r="D302" s="412">
        <v>0</v>
      </c>
      <c r="E302" s="412">
        <v>0</v>
      </c>
      <c r="F302" s="412">
        <v>0</v>
      </c>
      <c r="G302" s="412">
        <v>0</v>
      </c>
      <c r="H302" s="412">
        <v>0</v>
      </c>
      <c r="I302" s="412">
        <v>0</v>
      </c>
      <c r="J302" s="412">
        <v>0</v>
      </c>
      <c r="K302" s="412">
        <v>0</v>
      </c>
      <c r="L302" s="412">
        <v>0</v>
      </c>
      <c r="M302" s="412">
        <v>0</v>
      </c>
      <c r="N302" s="412">
        <v>0</v>
      </c>
      <c r="O302" s="412">
        <v>0</v>
      </c>
      <c r="P302" s="412">
        <v>0</v>
      </c>
    </row>
    <row r="303" spans="2:16">
      <c r="B303" s="415" t="s">
        <v>1363</v>
      </c>
      <c r="C303" s="412">
        <v>6.1136361301225186</v>
      </c>
      <c r="D303" s="412">
        <v>1.760350654837347E-2</v>
      </c>
      <c r="E303" s="412">
        <v>0</v>
      </c>
      <c r="F303" s="412">
        <v>0</v>
      </c>
      <c r="G303" s="412">
        <v>4.131812420785804E-6</v>
      </c>
      <c r="H303" s="412">
        <v>2</v>
      </c>
      <c r="I303" s="412">
        <v>0</v>
      </c>
      <c r="J303" s="412">
        <v>1.7607632727784817E-2</v>
      </c>
      <c r="K303" s="412">
        <v>0</v>
      </c>
      <c r="L303" s="412">
        <v>1.760350654837347E-2</v>
      </c>
      <c r="M303" s="412">
        <v>0</v>
      </c>
      <c r="N303" s="412">
        <v>-7.0443599493029147E-4</v>
      </c>
      <c r="O303" s="412">
        <v>-7.0403605126038592E-4</v>
      </c>
      <c r="P303" s="412">
        <v>0</v>
      </c>
    </row>
    <row r="304" spans="2:16">
      <c r="B304" s="415" t="s">
        <v>1364</v>
      </c>
      <c r="C304" s="412">
        <v>4.6222241937755246E-2</v>
      </c>
      <c r="D304" s="412">
        <v>0</v>
      </c>
      <c r="E304" s="412">
        <v>0</v>
      </c>
      <c r="F304" s="412">
        <v>0</v>
      </c>
      <c r="G304" s="412">
        <v>0</v>
      </c>
      <c r="H304" s="412">
        <v>0</v>
      </c>
      <c r="I304" s="412">
        <v>0</v>
      </c>
      <c r="J304" s="412">
        <v>0</v>
      </c>
      <c r="K304" s="412">
        <v>0</v>
      </c>
      <c r="L304" s="412">
        <v>0</v>
      </c>
      <c r="M304" s="412">
        <v>0</v>
      </c>
      <c r="N304" s="412">
        <v>0</v>
      </c>
      <c r="O304" s="412">
        <v>0</v>
      </c>
      <c r="P304" s="412">
        <v>0</v>
      </c>
    </row>
    <row r="305" spans="2:16">
      <c r="B305" s="415" t="s">
        <v>1365</v>
      </c>
      <c r="C305" s="412">
        <v>0.49677022954513445</v>
      </c>
      <c r="D305" s="412">
        <v>0</v>
      </c>
      <c r="E305" s="412">
        <v>0</v>
      </c>
      <c r="F305" s="412">
        <v>0</v>
      </c>
      <c r="G305" s="412">
        <v>0</v>
      </c>
      <c r="H305" s="412">
        <v>0</v>
      </c>
      <c r="I305" s="412">
        <v>0</v>
      </c>
      <c r="J305" s="412">
        <v>0</v>
      </c>
      <c r="K305" s="412">
        <v>0</v>
      </c>
      <c r="L305" s="412">
        <v>0</v>
      </c>
      <c r="M305" s="412">
        <v>0</v>
      </c>
      <c r="N305" s="412">
        <v>0</v>
      </c>
      <c r="O305" s="412">
        <v>0</v>
      </c>
      <c r="P305" s="412">
        <v>0</v>
      </c>
    </row>
    <row r="306" spans="2:16">
      <c r="B306" s="415" t="s">
        <v>1366</v>
      </c>
      <c r="C306" s="412">
        <v>1.6698045120405576</v>
      </c>
      <c r="D306" s="412">
        <v>0</v>
      </c>
      <c r="E306" s="412">
        <v>0</v>
      </c>
      <c r="F306" s="412">
        <v>0</v>
      </c>
      <c r="G306" s="412">
        <v>0</v>
      </c>
      <c r="H306" s="412">
        <v>0</v>
      </c>
      <c r="I306" s="412">
        <v>0</v>
      </c>
      <c r="J306" s="412">
        <v>0</v>
      </c>
      <c r="K306" s="412">
        <v>0</v>
      </c>
      <c r="L306" s="412">
        <v>0</v>
      </c>
      <c r="M306" s="412">
        <v>0</v>
      </c>
      <c r="N306" s="412">
        <v>0</v>
      </c>
      <c r="O306" s="412">
        <v>0</v>
      </c>
      <c r="P306" s="412">
        <v>0</v>
      </c>
    </row>
    <row r="307" spans="2:16">
      <c r="B307" s="415" t="s">
        <v>1367</v>
      </c>
      <c r="C307" s="412">
        <v>1.0768349302915081</v>
      </c>
      <c r="D307" s="412">
        <v>0</v>
      </c>
      <c r="E307" s="412">
        <v>0</v>
      </c>
      <c r="F307" s="412">
        <v>0</v>
      </c>
      <c r="G307" s="412">
        <v>0</v>
      </c>
      <c r="H307" s="412">
        <v>0</v>
      </c>
      <c r="I307" s="412">
        <v>0</v>
      </c>
      <c r="J307" s="412">
        <v>0</v>
      </c>
      <c r="K307" s="412">
        <v>0</v>
      </c>
      <c r="L307" s="412">
        <v>0</v>
      </c>
      <c r="M307" s="412">
        <v>0</v>
      </c>
      <c r="N307" s="412">
        <v>0</v>
      </c>
      <c r="O307" s="412">
        <v>0</v>
      </c>
      <c r="P307" s="412">
        <v>0</v>
      </c>
    </row>
    <row r="308" spans="2:16">
      <c r="B308" s="415" t="s">
        <v>1368</v>
      </c>
      <c r="C308" s="412">
        <v>2.2703810618222784</v>
      </c>
      <c r="D308" s="412">
        <v>0</v>
      </c>
      <c r="E308" s="412">
        <v>0</v>
      </c>
      <c r="F308" s="412">
        <v>0</v>
      </c>
      <c r="G308" s="412">
        <v>0</v>
      </c>
      <c r="H308" s="412">
        <v>0</v>
      </c>
      <c r="I308" s="412">
        <v>0</v>
      </c>
      <c r="J308" s="412">
        <v>0</v>
      </c>
      <c r="K308" s="412">
        <v>0</v>
      </c>
      <c r="L308" s="412">
        <v>0</v>
      </c>
      <c r="M308" s="412">
        <v>0</v>
      </c>
      <c r="N308" s="412">
        <v>0</v>
      </c>
      <c r="O308" s="412">
        <v>0</v>
      </c>
      <c r="P308" s="412">
        <v>0</v>
      </c>
    </row>
    <row r="309" spans="2:16">
      <c r="B309" s="415" t="s">
        <v>1369</v>
      </c>
      <c r="C309" s="412">
        <v>0</v>
      </c>
      <c r="D309" s="412">
        <v>0</v>
      </c>
      <c r="E309" s="412">
        <v>0</v>
      </c>
      <c r="F309" s="412">
        <v>0</v>
      </c>
      <c r="G309" s="412">
        <v>0</v>
      </c>
      <c r="H309" s="412">
        <v>0</v>
      </c>
      <c r="I309" s="412">
        <v>0</v>
      </c>
      <c r="J309" s="412">
        <v>0</v>
      </c>
      <c r="K309" s="412">
        <v>0</v>
      </c>
      <c r="L309" s="412">
        <v>0</v>
      </c>
      <c r="M309" s="412">
        <v>0</v>
      </c>
      <c r="N309" s="412">
        <v>0</v>
      </c>
      <c r="O309" s="412">
        <v>0</v>
      </c>
      <c r="P309" s="412">
        <v>0</v>
      </c>
    </row>
    <row r="310" spans="2:16" ht="13" thickBot="1">
      <c r="B310" s="416" t="s">
        <v>1370</v>
      </c>
      <c r="C310" s="416">
        <v>0</v>
      </c>
      <c r="D310" s="416">
        <v>0</v>
      </c>
      <c r="E310" s="416">
        <v>0</v>
      </c>
      <c r="F310" s="416">
        <v>0</v>
      </c>
      <c r="G310" s="416">
        <v>0</v>
      </c>
      <c r="H310" s="416">
        <v>0</v>
      </c>
      <c r="I310" s="416">
        <v>0</v>
      </c>
      <c r="J310" s="416">
        <v>0</v>
      </c>
      <c r="K310" s="416">
        <v>0</v>
      </c>
      <c r="L310" s="416">
        <v>0</v>
      </c>
      <c r="M310" s="416">
        <v>0</v>
      </c>
      <c r="N310" s="416">
        <v>0</v>
      </c>
      <c r="O310" s="416">
        <v>0</v>
      </c>
      <c r="P310" s="416">
        <v>0</v>
      </c>
    </row>
    <row r="313" spans="2:16" ht="13">
      <c r="B313" s="402" t="s">
        <v>1251</v>
      </c>
    </row>
    <row r="315" spans="2:16" ht="13.5" thickBot="1">
      <c r="B315" s="403" t="s">
        <v>1100</v>
      </c>
    </row>
    <row r="316" spans="2:16" ht="13.5" thickBot="1">
      <c r="B316" s="404" t="s">
        <v>962</v>
      </c>
      <c r="C316" s="404" t="s">
        <v>963</v>
      </c>
      <c r="D316" s="404" t="s">
        <v>964</v>
      </c>
      <c r="E316" s="404" t="s">
        <v>965</v>
      </c>
      <c r="F316" s="404" t="s">
        <v>966</v>
      </c>
      <c r="G316" s="404" t="s">
        <v>967</v>
      </c>
      <c r="H316" s="404" t="s">
        <v>5</v>
      </c>
      <c r="I316" s="404" t="s">
        <v>2</v>
      </c>
      <c r="J316" s="404" t="s">
        <v>4</v>
      </c>
      <c r="K316" s="404" t="s">
        <v>968</v>
      </c>
      <c r="L316" s="404" t="s">
        <v>969</v>
      </c>
      <c r="M316" s="404" t="s">
        <v>970</v>
      </c>
      <c r="N316" s="404" t="s">
        <v>971</v>
      </c>
      <c r="O316" s="404" t="s">
        <v>972</v>
      </c>
      <c r="P316" s="404" t="s">
        <v>973</v>
      </c>
    </row>
    <row r="317" spans="2:16" ht="13.5" thickBot="1">
      <c r="B317" s="676" t="s">
        <v>837</v>
      </c>
      <c r="C317" s="679" t="s">
        <v>977</v>
      </c>
      <c r="D317" s="679"/>
      <c r="E317" s="679"/>
      <c r="F317" s="679"/>
      <c r="G317" s="679"/>
      <c r="H317" s="679"/>
      <c r="I317" s="679"/>
      <c r="J317" s="679"/>
      <c r="K317" s="679"/>
      <c r="L317" s="679"/>
      <c r="M317" s="679"/>
      <c r="N317" s="679"/>
      <c r="O317" s="679"/>
      <c r="P317" s="680"/>
    </row>
    <row r="318" spans="2:16" ht="13.5" thickBot="1">
      <c r="B318" s="677"/>
      <c r="C318" s="405"/>
      <c r="D318" s="681" t="s">
        <v>978</v>
      </c>
      <c r="E318" s="681"/>
      <c r="F318" s="681"/>
      <c r="G318" s="681"/>
      <c r="H318" s="681"/>
      <c r="I318" s="681"/>
      <c r="J318" s="681"/>
      <c r="K318" s="681"/>
      <c r="L318" s="681"/>
      <c r="M318" s="681"/>
      <c r="N318" s="681"/>
      <c r="O318" s="681"/>
      <c r="P318" s="682"/>
    </row>
    <row r="319" spans="2:16" ht="13.5" thickBot="1">
      <c r="B319" s="677"/>
      <c r="C319" s="405"/>
      <c r="D319" s="681" t="s">
        <v>838</v>
      </c>
      <c r="E319" s="681"/>
      <c r="F319" s="681"/>
      <c r="G319" s="681"/>
      <c r="H319" s="681"/>
      <c r="I319" s="681" t="s">
        <v>839</v>
      </c>
      <c r="J319" s="681" t="s">
        <v>840</v>
      </c>
      <c r="K319" s="684" t="s">
        <v>841</v>
      </c>
      <c r="L319" s="681" t="s">
        <v>717</v>
      </c>
      <c r="M319" s="681" t="s">
        <v>716</v>
      </c>
      <c r="N319" s="686" t="s">
        <v>527</v>
      </c>
      <c r="O319" s="686"/>
      <c r="P319" s="687"/>
    </row>
    <row r="320" spans="2:16" ht="39.5" thickBot="1">
      <c r="B320" s="678"/>
      <c r="C320" s="406"/>
      <c r="D320" s="407" t="s">
        <v>709</v>
      </c>
      <c r="E320" s="407" t="s">
        <v>710</v>
      </c>
      <c r="F320" s="407" t="s">
        <v>711</v>
      </c>
      <c r="G320" s="407" t="s">
        <v>712</v>
      </c>
      <c r="H320" s="408" t="s">
        <v>713</v>
      </c>
      <c r="I320" s="683"/>
      <c r="J320" s="683"/>
      <c r="K320" s="685"/>
      <c r="L320" s="683"/>
      <c r="M320" s="683"/>
      <c r="N320" s="409"/>
      <c r="O320" s="408" t="s">
        <v>842</v>
      </c>
      <c r="P320" s="410" t="s">
        <v>716</v>
      </c>
    </row>
    <row r="321" spans="2:16">
      <c r="B321" s="411" t="s">
        <v>720</v>
      </c>
      <c r="C321" s="412">
        <v>29.289116853964227</v>
      </c>
      <c r="D321" s="412">
        <v>11.636324973947332</v>
      </c>
      <c r="E321" s="412">
        <v>4.4854973496690604</v>
      </c>
      <c r="F321" s="412">
        <v>2.6308983298127022</v>
      </c>
      <c r="G321" s="412">
        <v>4.6294831713843123E-3</v>
      </c>
      <c r="H321" s="412">
        <v>4</v>
      </c>
      <c r="I321" s="412">
        <v>0</v>
      </c>
      <c r="J321" s="412">
        <v>18.757350136600479</v>
      </c>
      <c r="K321" s="412">
        <v>0</v>
      </c>
      <c r="L321" s="412">
        <v>3.2171493367131392</v>
      </c>
      <c r="M321" s="412">
        <v>7.4126444162793972E-2</v>
      </c>
      <c r="N321" s="412">
        <v>-0.23978594282495422</v>
      </c>
      <c r="O321" s="412">
        <v>-0.15579924517673566</v>
      </c>
      <c r="P321" s="412">
        <v>-3.229835797774961E-2</v>
      </c>
    </row>
    <row r="322" spans="2:16">
      <c r="B322" s="413" t="s">
        <v>721</v>
      </c>
      <c r="C322" s="412">
        <v>1.7912970004224757E-6</v>
      </c>
      <c r="D322" s="412">
        <v>0</v>
      </c>
      <c r="E322" s="412">
        <v>0</v>
      </c>
      <c r="F322" s="412">
        <v>0</v>
      </c>
      <c r="G322" s="412">
        <v>0</v>
      </c>
      <c r="H322" s="412">
        <v>0</v>
      </c>
      <c r="I322" s="412">
        <v>0</v>
      </c>
      <c r="J322" s="412">
        <v>0</v>
      </c>
      <c r="K322" s="412">
        <v>0</v>
      </c>
      <c r="L322" s="412">
        <v>0</v>
      </c>
      <c r="M322" s="412">
        <v>0</v>
      </c>
      <c r="N322" s="412">
        <v>0</v>
      </c>
      <c r="O322" s="412">
        <v>0</v>
      </c>
      <c r="P322" s="412">
        <v>0</v>
      </c>
    </row>
    <row r="323" spans="2:16">
      <c r="B323" s="413" t="s">
        <v>727</v>
      </c>
      <c r="C323" s="412">
        <v>40.318895721729334</v>
      </c>
      <c r="D323" s="412">
        <v>0.32831596113223488</v>
      </c>
      <c r="E323" s="412">
        <v>0</v>
      </c>
      <c r="F323" s="412">
        <v>0</v>
      </c>
      <c r="G323" s="412">
        <v>6.8184762709477535E-5</v>
      </c>
      <c r="H323" s="412">
        <v>2</v>
      </c>
      <c r="I323" s="412">
        <v>0</v>
      </c>
      <c r="J323" s="412">
        <v>0.32838414589494436</v>
      </c>
      <c r="K323" s="412">
        <v>0</v>
      </c>
      <c r="L323" s="412">
        <v>0</v>
      </c>
      <c r="M323" s="412">
        <v>0</v>
      </c>
      <c r="N323" s="412">
        <v>-6.1992958738205876E-4</v>
      </c>
      <c r="O323" s="412">
        <v>0</v>
      </c>
      <c r="P323" s="412">
        <v>0</v>
      </c>
    </row>
    <row r="324" spans="2:16">
      <c r="B324" s="413" t="s">
        <v>752</v>
      </c>
      <c r="C324" s="412">
        <v>0.51907780030981554</v>
      </c>
      <c r="D324" s="412">
        <v>0</v>
      </c>
      <c r="E324" s="412">
        <v>0</v>
      </c>
      <c r="F324" s="412">
        <v>0</v>
      </c>
      <c r="G324" s="412">
        <v>0</v>
      </c>
      <c r="H324" s="412">
        <v>0</v>
      </c>
      <c r="I324" s="412">
        <v>0</v>
      </c>
      <c r="J324" s="412">
        <v>0</v>
      </c>
      <c r="K324" s="412">
        <v>0</v>
      </c>
      <c r="L324" s="412">
        <v>0</v>
      </c>
      <c r="M324" s="412">
        <v>0</v>
      </c>
      <c r="N324" s="412">
        <v>0</v>
      </c>
      <c r="O324" s="412">
        <v>0</v>
      </c>
      <c r="P324" s="412">
        <v>0</v>
      </c>
    </row>
    <row r="325" spans="2:16">
      <c r="B325" s="413" t="s">
        <v>757</v>
      </c>
      <c r="C325" s="412">
        <v>6.5920986762427827</v>
      </c>
      <c r="D325" s="412">
        <v>0.54249579777496126</v>
      </c>
      <c r="E325" s="412">
        <v>0</v>
      </c>
      <c r="F325" s="412">
        <v>0</v>
      </c>
      <c r="G325" s="412">
        <v>2.5680326714547241E-4</v>
      </c>
      <c r="H325" s="412">
        <v>4</v>
      </c>
      <c r="I325" s="412">
        <v>0</v>
      </c>
      <c r="J325" s="412">
        <v>0.54275260104210676</v>
      </c>
      <c r="K325" s="412">
        <v>0</v>
      </c>
      <c r="L325" s="412">
        <v>0</v>
      </c>
      <c r="M325" s="412">
        <v>0</v>
      </c>
      <c r="N325" s="412">
        <v>-4.580690043655823E-3</v>
      </c>
      <c r="O325" s="412">
        <v>0</v>
      </c>
      <c r="P325" s="412">
        <v>0</v>
      </c>
    </row>
    <row r="326" spans="2:16">
      <c r="B326" s="413" t="s">
        <v>758</v>
      </c>
      <c r="C326" s="412">
        <v>14.760925562596817</v>
      </c>
      <c r="D326" s="412">
        <v>1.3785238332629206</v>
      </c>
      <c r="E326" s="412">
        <v>1.8909455006337134E-2</v>
      </c>
      <c r="F326" s="412">
        <v>0</v>
      </c>
      <c r="G326" s="412">
        <v>1.8772679904238839E-3</v>
      </c>
      <c r="H326" s="412">
        <v>2</v>
      </c>
      <c r="I326" s="412">
        <v>0</v>
      </c>
      <c r="J326" s="412">
        <v>1.3993105562596817</v>
      </c>
      <c r="K326" s="412">
        <v>0</v>
      </c>
      <c r="L326" s="412">
        <v>0.71341626249823964</v>
      </c>
      <c r="M326" s="412">
        <v>2.5532615124630335E-2</v>
      </c>
      <c r="N326" s="412">
        <v>-8.9504917617237001E-2</v>
      </c>
      <c r="O326" s="412">
        <v>-6.0907032812279965E-2</v>
      </c>
      <c r="P326" s="412">
        <v>-2.5529815518940992E-2</v>
      </c>
    </row>
    <row r="327" spans="2:16">
      <c r="B327" s="413" t="s">
        <v>762</v>
      </c>
      <c r="C327" s="412">
        <v>49.202815296437123</v>
      </c>
      <c r="D327" s="412">
        <v>1.0992525137304605</v>
      </c>
      <c r="E327" s="412">
        <v>0</v>
      </c>
      <c r="F327" s="412">
        <v>0</v>
      </c>
      <c r="G327" s="412">
        <v>1.536544148711449E-4</v>
      </c>
      <c r="H327" s="412">
        <v>0</v>
      </c>
      <c r="I327" s="412">
        <v>0</v>
      </c>
      <c r="J327" s="412">
        <v>1.0994061681453315</v>
      </c>
      <c r="K327" s="412">
        <v>0</v>
      </c>
      <c r="L327" s="412">
        <v>0.65381920292916484</v>
      </c>
      <c r="M327" s="412">
        <v>0</v>
      </c>
      <c r="N327" s="412">
        <v>-6.2120912547528511E-3</v>
      </c>
      <c r="O327" s="412">
        <v>-5.6454245880861844E-3</v>
      </c>
      <c r="P327" s="412">
        <v>0</v>
      </c>
    </row>
    <row r="328" spans="2:16">
      <c r="B328" s="413" t="s">
        <v>763</v>
      </c>
      <c r="C328" s="412">
        <v>77.205108567807343</v>
      </c>
      <c r="D328" s="412">
        <v>0.66152037741163205</v>
      </c>
      <c r="E328" s="412">
        <v>0</v>
      </c>
      <c r="F328" s="412">
        <v>0</v>
      </c>
      <c r="G328" s="412">
        <v>3.0928319954935923E-4</v>
      </c>
      <c r="H328" s="412">
        <v>2</v>
      </c>
      <c r="I328" s="412">
        <v>0</v>
      </c>
      <c r="J328" s="412">
        <v>0.66182966061118154</v>
      </c>
      <c r="K328" s="412">
        <v>0</v>
      </c>
      <c r="L328" s="412">
        <v>0</v>
      </c>
      <c r="M328" s="412">
        <v>2.705449936628644E-4</v>
      </c>
      <c r="N328" s="412">
        <v>-1.0106604703562878E-3</v>
      </c>
      <c r="O328" s="412">
        <v>0</v>
      </c>
      <c r="P328" s="412">
        <v>-2.705449936628644E-4</v>
      </c>
    </row>
    <row r="329" spans="2:16">
      <c r="B329" s="413" t="s">
        <v>770</v>
      </c>
      <c r="C329" s="412">
        <v>7.6860839853541751</v>
      </c>
      <c r="D329" s="412">
        <v>0</v>
      </c>
      <c r="E329" s="412">
        <v>0</v>
      </c>
      <c r="F329" s="412">
        <v>0</v>
      </c>
      <c r="G329" s="412">
        <v>0</v>
      </c>
      <c r="H329" s="412">
        <v>0</v>
      </c>
      <c r="I329" s="412">
        <v>0</v>
      </c>
      <c r="J329" s="412">
        <v>0</v>
      </c>
      <c r="K329" s="412">
        <v>0</v>
      </c>
      <c r="L329" s="412">
        <v>0</v>
      </c>
      <c r="M329" s="412">
        <v>0</v>
      </c>
      <c r="N329" s="412">
        <v>0</v>
      </c>
      <c r="O329" s="412">
        <v>0</v>
      </c>
      <c r="P329" s="412">
        <v>0</v>
      </c>
    </row>
    <row r="330" spans="2:16">
      <c r="B330" s="413" t="s">
        <v>843</v>
      </c>
      <c r="C330" s="412">
        <v>172.26470619033088</v>
      </c>
      <c r="D330" s="412">
        <v>1.0462222813688213</v>
      </c>
      <c r="E330" s="412">
        <v>0.83847455287987604</v>
      </c>
      <c r="F330" s="412">
        <v>0</v>
      </c>
      <c r="G330" s="412">
        <v>1.4187015913251654E-4</v>
      </c>
      <c r="H330" s="412">
        <v>5</v>
      </c>
      <c r="I330" s="412">
        <v>0</v>
      </c>
      <c r="J330" s="412">
        <v>1.8848387044078299</v>
      </c>
      <c r="K330" s="412">
        <v>0</v>
      </c>
      <c r="L330" s="412">
        <v>0</v>
      </c>
      <c r="M330" s="412">
        <v>0</v>
      </c>
      <c r="N330" s="412">
        <v>-5.4251063230530911E-3</v>
      </c>
      <c r="O330" s="412">
        <v>0</v>
      </c>
      <c r="P330" s="412">
        <v>0</v>
      </c>
    </row>
    <row r="331" spans="2:16">
      <c r="B331" s="413" t="s">
        <v>844</v>
      </c>
      <c r="C331" s="412">
        <v>59.86342302774257</v>
      </c>
      <c r="D331" s="412">
        <v>3.1550330263343187</v>
      </c>
      <c r="E331" s="412">
        <v>1.8816696775102097</v>
      </c>
      <c r="F331" s="412">
        <v>2.6308983298127022</v>
      </c>
      <c r="G331" s="412">
        <v>4.5319250809745104E-4</v>
      </c>
      <c r="H331" s="412">
        <v>6</v>
      </c>
      <c r="I331" s="412">
        <v>0</v>
      </c>
      <c r="J331" s="412">
        <v>7.6680542261653279</v>
      </c>
      <c r="K331" s="412">
        <v>0</v>
      </c>
      <c r="L331" s="412">
        <v>0.78165055062667221</v>
      </c>
      <c r="M331" s="412">
        <v>0</v>
      </c>
      <c r="N331" s="412">
        <v>-2.3400028165047177E-2</v>
      </c>
      <c r="O331" s="412">
        <v>-6.7699873257287702E-3</v>
      </c>
      <c r="P331" s="412">
        <v>0</v>
      </c>
    </row>
    <row r="332" spans="2:16">
      <c r="B332" s="413" t="s">
        <v>1358</v>
      </c>
      <c r="C332" s="412">
        <v>1.5490775947049711E-2</v>
      </c>
      <c r="D332" s="412">
        <v>0</v>
      </c>
      <c r="E332" s="412">
        <v>0</v>
      </c>
      <c r="F332" s="412">
        <v>0</v>
      </c>
      <c r="G332" s="412">
        <v>0</v>
      </c>
      <c r="H332" s="412">
        <v>0</v>
      </c>
      <c r="I332" s="412">
        <v>0</v>
      </c>
      <c r="J332" s="412">
        <v>0</v>
      </c>
      <c r="K332" s="412">
        <v>0</v>
      </c>
      <c r="L332" s="412">
        <v>0</v>
      </c>
      <c r="M332" s="412">
        <v>0</v>
      </c>
      <c r="N332" s="412">
        <v>0</v>
      </c>
      <c r="O332" s="412">
        <v>0</v>
      </c>
      <c r="P332" s="412">
        <v>0</v>
      </c>
    </row>
    <row r="333" spans="2:16">
      <c r="B333" s="413" t="s">
        <v>1359</v>
      </c>
      <c r="C333" s="412">
        <v>7.3217168286156875</v>
      </c>
      <c r="D333" s="412">
        <v>4.3168612871426558E-2</v>
      </c>
      <c r="E333" s="412">
        <v>0</v>
      </c>
      <c r="F333" s="412">
        <v>0</v>
      </c>
      <c r="G333" s="412">
        <v>2.8131249119842274E-5</v>
      </c>
      <c r="H333" s="412">
        <v>2</v>
      </c>
      <c r="I333" s="412">
        <v>0</v>
      </c>
      <c r="J333" s="412">
        <v>4.3196738487536968E-2</v>
      </c>
      <c r="K333" s="412">
        <v>0</v>
      </c>
      <c r="L333" s="412">
        <v>2.3033460076045628E-3</v>
      </c>
      <c r="M333" s="412">
        <v>0</v>
      </c>
      <c r="N333" s="412">
        <v>-5.7599493029150824E-4</v>
      </c>
      <c r="O333" s="412">
        <v>-4.6446134347275029E-4</v>
      </c>
      <c r="P333" s="412">
        <v>0</v>
      </c>
    </row>
    <row r="334" spans="2:16">
      <c r="B334" s="414" t="s">
        <v>1360</v>
      </c>
      <c r="C334" s="412">
        <v>0.4989989353612167</v>
      </c>
      <c r="D334" s="412">
        <v>0</v>
      </c>
      <c r="E334" s="412">
        <v>0</v>
      </c>
      <c r="F334" s="412">
        <v>0</v>
      </c>
      <c r="G334" s="412">
        <v>0</v>
      </c>
      <c r="H334" s="412">
        <v>0</v>
      </c>
      <c r="I334" s="412">
        <v>0</v>
      </c>
      <c r="J334" s="412">
        <v>0</v>
      </c>
      <c r="K334" s="412">
        <v>0</v>
      </c>
      <c r="L334" s="412">
        <v>0</v>
      </c>
      <c r="M334" s="412">
        <v>0</v>
      </c>
      <c r="N334" s="412">
        <v>0</v>
      </c>
      <c r="O334" s="412">
        <v>0</v>
      </c>
      <c r="P334" s="412">
        <v>0</v>
      </c>
    </row>
    <row r="335" spans="2:16">
      <c r="B335" s="415" t="s">
        <v>1361</v>
      </c>
      <c r="C335" s="412">
        <v>0.1706152288410083</v>
      </c>
      <c r="D335" s="412">
        <v>0</v>
      </c>
      <c r="E335" s="412">
        <v>0</v>
      </c>
      <c r="F335" s="412">
        <v>0</v>
      </c>
      <c r="G335" s="412">
        <v>0</v>
      </c>
      <c r="H335" s="412">
        <v>0</v>
      </c>
      <c r="I335" s="412">
        <v>0</v>
      </c>
      <c r="J335" s="412">
        <v>0</v>
      </c>
      <c r="K335" s="412">
        <v>0</v>
      </c>
      <c r="L335" s="412">
        <v>0</v>
      </c>
      <c r="M335" s="412">
        <v>0</v>
      </c>
      <c r="N335" s="412">
        <v>0</v>
      </c>
      <c r="O335" s="412">
        <v>0</v>
      </c>
      <c r="P335" s="412">
        <v>0</v>
      </c>
    </row>
    <row r="336" spans="2:16">
      <c r="B336" s="415" t="s">
        <v>1362</v>
      </c>
      <c r="C336" s="412">
        <v>3.9258398141106885</v>
      </c>
      <c r="D336" s="412">
        <v>0</v>
      </c>
      <c r="E336" s="412">
        <v>0</v>
      </c>
      <c r="F336" s="412">
        <v>0</v>
      </c>
      <c r="G336" s="412">
        <v>0</v>
      </c>
      <c r="H336" s="412">
        <v>0</v>
      </c>
      <c r="I336" s="412">
        <v>0</v>
      </c>
      <c r="J336" s="412">
        <v>0</v>
      </c>
      <c r="K336" s="412">
        <v>0</v>
      </c>
      <c r="L336" s="412">
        <v>0</v>
      </c>
      <c r="M336" s="412">
        <v>0</v>
      </c>
      <c r="N336" s="412">
        <v>0</v>
      </c>
      <c r="O336" s="412">
        <v>0</v>
      </c>
      <c r="P336" s="412">
        <v>0</v>
      </c>
    </row>
    <row r="337" spans="2:16">
      <c r="B337" s="415" t="s">
        <v>1363</v>
      </c>
      <c r="C337" s="412">
        <v>8.6084560512603865</v>
      </c>
      <c r="D337" s="412">
        <v>0</v>
      </c>
      <c r="E337" s="412">
        <v>0</v>
      </c>
      <c r="F337" s="412">
        <v>0</v>
      </c>
      <c r="G337" s="412">
        <v>0</v>
      </c>
      <c r="H337" s="412">
        <v>0</v>
      </c>
      <c r="I337" s="412">
        <v>0</v>
      </c>
      <c r="J337" s="412">
        <v>0</v>
      </c>
      <c r="K337" s="412">
        <v>0</v>
      </c>
      <c r="L337" s="412">
        <v>0</v>
      </c>
      <c r="M337" s="412">
        <v>0</v>
      </c>
      <c r="N337" s="412">
        <v>0</v>
      </c>
      <c r="O337" s="412">
        <v>0</v>
      </c>
      <c r="P337" s="412">
        <v>0</v>
      </c>
    </row>
    <row r="338" spans="2:16">
      <c r="B338" s="415" t="s">
        <v>1364</v>
      </c>
      <c r="C338" s="412">
        <v>0</v>
      </c>
      <c r="D338" s="412">
        <v>0</v>
      </c>
      <c r="E338" s="412">
        <v>0</v>
      </c>
      <c r="F338" s="412">
        <v>0</v>
      </c>
      <c r="G338" s="412">
        <v>0</v>
      </c>
      <c r="H338" s="412">
        <v>0</v>
      </c>
      <c r="I338" s="412">
        <v>0</v>
      </c>
      <c r="J338" s="412">
        <v>0</v>
      </c>
      <c r="K338" s="412">
        <v>0</v>
      </c>
      <c r="L338" s="412">
        <v>0</v>
      </c>
      <c r="M338" s="412">
        <v>0</v>
      </c>
      <c r="N338" s="412">
        <v>0</v>
      </c>
      <c r="O338" s="412">
        <v>0</v>
      </c>
      <c r="P338" s="412">
        <v>0</v>
      </c>
    </row>
    <row r="339" spans="2:16">
      <c r="B339" s="415" t="s">
        <v>1365</v>
      </c>
      <c r="C339" s="412">
        <v>0.55181852978453738</v>
      </c>
      <c r="D339" s="412">
        <v>0</v>
      </c>
      <c r="E339" s="412">
        <v>0</v>
      </c>
      <c r="F339" s="412">
        <v>0</v>
      </c>
      <c r="G339" s="412">
        <v>0</v>
      </c>
      <c r="H339" s="412">
        <v>0</v>
      </c>
      <c r="I339" s="412">
        <v>0</v>
      </c>
      <c r="J339" s="412">
        <v>0</v>
      </c>
      <c r="K339" s="412">
        <v>0</v>
      </c>
      <c r="L339" s="412">
        <v>0</v>
      </c>
      <c r="M339" s="412">
        <v>0</v>
      </c>
      <c r="N339" s="412">
        <v>0</v>
      </c>
      <c r="O339" s="412">
        <v>0</v>
      </c>
      <c r="P339" s="412">
        <v>0</v>
      </c>
    </row>
    <row r="340" spans="2:16">
      <c r="B340" s="415" t="s">
        <v>1366</v>
      </c>
      <c r="C340" s="412">
        <v>1.1020790170398536</v>
      </c>
      <c r="D340" s="412">
        <v>0</v>
      </c>
      <c r="E340" s="412">
        <v>0</v>
      </c>
      <c r="F340" s="412">
        <v>0</v>
      </c>
      <c r="G340" s="412">
        <v>0</v>
      </c>
      <c r="H340" s="412">
        <v>0</v>
      </c>
      <c r="I340" s="412">
        <v>0</v>
      </c>
      <c r="J340" s="412">
        <v>0</v>
      </c>
      <c r="K340" s="412">
        <v>0</v>
      </c>
      <c r="L340" s="412">
        <v>0</v>
      </c>
      <c r="M340" s="412">
        <v>0</v>
      </c>
      <c r="N340" s="412">
        <v>0</v>
      </c>
      <c r="O340" s="412">
        <v>0</v>
      </c>
      <c r="P340" s="412">
        <v>0</v>
      </c>
    </row>
    <row r="341" spans="2:16">
      <c r="B341" s="415" t="s">
        <v>1367</v>
      </c>
      <c r="C341" s="412">
        <v>0.80605493310801291</v>
      </c>
      <c r="D341" s="412">
        <v>0</v>
      </c>
      <c r="E341" s="412">
        <v>0</v>
      </c>
      <c r="F341" s="412">
        <v>0</v>
      </c>
      <c r="G341" s="412">
        <v>0</v>
      </c>
      <c r="H341" s="412">
        <v>0</v>
      </c>
      <c r="I341" s="412">
        <v>0</v>
      </c>
      <c r="J341" s="412">
        <v>0</v>
      </c>
      <c r="K341" s="412">
        <v>0</v>
      </c>
      <c r="L341" s="412">
        <v>0</v>
      </c>
      <c r="M341" s="412">
        <v>0</v>
      </c>
      <c r="N341" s="412">
        <v>0</v>
      </c>
      <c r="O341" s="412">
        <v>0</v>
      </c>
      <c r="P341" s="412">
        <v>0</v>
      </c>
    </row>
    <row r="342" spans="2:16">
      <c r="B342" s="415" t="s">
        <v>1368</v>
      </c>
      <c r="C342" s="412">
        <v>1.4971844021968737</v>
      </c>
      <c r="D342" s="412">
        <v>0</v>
      </c>
      <c r="E342" s="412">
        <v>0</v>
      </c>
      <c r="F342" s="412">
        <v>0</v>
      </c>
      <c r="G342" s="412">
        <v>0</v>
      </c>
      <c r="H342" s="412">
        <v>0</v>
      </c>
      <c r="I342" s="412">
        <v>0</v>
      </c>
      <c r="J342" s="412">
        <v>0</v>
      </c>
      <c r="K342" s="412">
        <v>0</v>
      </c>
      <c r="L342" s="412">
        <v>0</v>
      </c>
      <c r="M342" s="412">
        <v>0</v>
      </c>
      <c r="N342" s="412">
        <v>0</v>
      </c>
      <c r="O342" s="412">
        <v>0</v>
      </c>
      <c r="P342" s="412">
        <v>0</v>
      </c>
    </row>
    <row r="343" spans="2:16">
      <c r="B343" s="415" t="s">
        <v>1369</v>
      </c>
      <c r="C343" s="412">
        <v>0</v>
      </c>
      <c r="D343" s="412">
        <v>0</v>
      </c>
      <c r="E343" s="412">
        <v>0</v>
      </c>
      <c r="F343" s="412">
        <v>0</v>
      </c>
      <c r="G343" s="412">
        <v>0</v>
      </c>
      <c r="H343" s="412">
        <v>0</v>
      </c>
      <c r="I343" s="412">
        <v>0</v>
      </c>
      <c r="J343" s="412">
        <v>0</v>
      </c>
      <c r="K343" s="412">
        <v>0</v>
      </c>
      <c r="L343" s="412">
        <v>0</v>
      </c>
      <c r="M343" s="412">
        <v>0</v>
      </c>
      <c r="N343" s="412">
        <v>0</v>
      </c>
      <c r="O343" s="412">
        <v>0</v>
      </c>
      <c r="P343" s="412">
        <v>0</v>
      </c>
    </row>
    <row r="344" spans="2:16" ht="13" thickBot="1">
      <c r="B344" s="416" t="s">
        <v>1370</v>
      </c>
      <c r="C344" s="416">
        <v>0</v>
      </c>
      <c r="D344" s="416">
        <v>0</v>
      </c>
      <c r="E344" s="416">
        <v>0</v>
      </c>
      <c r="F344" s="416">
        <v>0</v>
      </c>
      <c r="G344" s="416">
        <v>0</v>
      </c>
      <c r="H344" s="416">
        <v>0</v>
      </c>
      <c r="I344" s="416">
        <v>0</v>
      </c>
      <c r="J344" s="416">
        <v>0</v>
      </c>
      <c r="K344" s="416">
        <v>0</v>
      </c>
      <c r="L344" s="416">
        <v>0</v>
      </c>
      <c r="M344" s="416">
        <v>0</v>
      </c>
      <c r="N344" s="416">
        <v>0</v>
      </c>
      <c r="O344" s="416">
        <v>0</v>
      </c>
      <c r="P344" s="416">
        <v>0</v>
      </c>
    </row>
    <row r="347" spans="2:16" ht="13">
      <c r="B347" s="402" t="s">
        <v>1253</v>
      </c>
    </row>
    <row r="349" spans="2:16" ht="13.5" thickBot="1">
      <c r="B349" s="403" t="s">
        <v>1100</v>
      </c>
    </row>
    <row r="350" spans="2:16" ht="13.5" thickBot="1">
      <c r="B350" s="404" t="s">
        <v>962</v>
      </c>
      <c r="C350" s="404" t="s">
        <v>963</v>
      </c>
      <c r="D350" s="404" t="s">
        <v>964</v>
      </c>
      <c r="E350" s="404" t="s">
        <v>965</v>
      </c>
      <c r="F350" s="404" t="s">
        <v>966</v>
      </c>
      <c r="G350" s="404" t="s">
        <v>967</v>
      </c>
      <c r="H350" s="404" t="s">
        <v>5</v>
      </c>
      <c r="I350" s="404" t="s">
        <v>2</v>
      </c>
      <c r="J350" s="404" t="s">
        <v>4</v>
      </c>
      <c r="K350" s="404" t="s">
        <v>968</v>
      </c>
      <c r="L350" s="404" t="s">
        <v>969</v>
      </c>
      <c r="M350" s="404" t="s">
        <v>970</v>
      </c>
      <c r="N350" s="404" t="s">
        <v>971</v>
      </c>
      <c r="O350" s="404" t="s">
        <v>972</v>
      </c>
      <c r="P350" s="404" t="s">
        <v>973</v>
      </c>
    </row>
    <row r="351" spans="2:16" ht="13.5" thickBot="1">
      <c r="B351" s="676" t="s">
        <v>837</v>
      </c>
      <c r="C351" s="679" t="s">
        <v>977</v>
      </c>
      <c r="D351" s="679"/>
      <c r="E351" s="679"/>
      <c r="F351" s="679"/>
      <c r="G351" s="679"/>
      <c r="H351" s="679"/>
      <c r="I351" s="679"/>
      <c r="J351" s="679"/>
      <c r="K351" s="679"/>
      <c r="L351" s="679"/>
      <c r="M351" s="679"/>
      <c r="N351" s="679"/>
      <c r="O351" s="679"/>
      <c r="P351" s="680"/>
    </row>
    <row r="352" spans="2:16" ht="13.5" thickBot="1">
      <c r="B352" s="677"/>
      <c r="C352" s="405"/>
      <c r="D352" s="681" t="s">
        <v>978</v>
      </c>
      <c r="E352" s="681"/>
      <c r="F352" s="681"/>
      <c r="G352" s="681"/>
      <c r="H352" s="681"/>
      <c r="I352" s="681"/>
      <c r="J352" s="681"/>
      <c r="K352" s="681"/>
      <c r="L352" s="681"/>
      <c r="M352" s="681"/>
      <c r="N352" s="681"/>
      <c r="O352" s="681"/>
      <c r="P352" s="682"/>
    </row>
    <row r="353" spans="2:16" ht="13.5" thickBot="1">
      <c r="B353" s="677"/>
      <c r="C353" s="405"/>
      <c r="D353" s="681" t="s">
        <v>838</v>
      </c>
      <c r="E353" s="681"/>
      <c r="F353" s="681"/>
      <c r="G353" s="681"/>
      <c r="H353" s="681"/>
      <c r="I353" s="681" t="s">
        <v>839</v>
      </c>
      <c r="J353" s="681" t="s">
        <v>840</v>
      </c>
      <c r="K353" s="684" t="s">
        <v>841</v>
      </c>
      <c r="L353" s="681" t="s">
        <v>717</v>
      </c>
      <c r="M353" s="681" t="s">
        <v>716</v>
      </c>
      <c r="N353" s="686" t="s">
        <v>527</v>
      </c>
      <c r="O353" s="686"/>
      <c r="P353" s="687"/>
    </row>
    <row r="354" spans="2:16" ht="39.5" thickBot="1">
      <c r="B354" s="678"/>
      <c r="C354" s="406"/>
      <c r="D354" s="407" t="s">
        <v>709</v>
      </c>
      <c r="E354" s="407" t="s">
        <v>710</v>
      </c>
      <c r="F354" s="407" t="s">
        <v>711</v>
      </c>
      <c r="G354" s="407" t="s">
        <v>712</v>
      </c>
      <c r="H354" s="408" t="s">
        <v>713</v>
      </c>
      <c r="I354" s="683"/>
      <c r="J354" s="683"/>
      <c r="K354" s="685"/>
      <c r="L354" s="683"/>
      <c r="M354" s="683"/>
      <c r="N354" s="409"/>
      <c r="O354" s="408" t="s">
        <v>842</v>
      </c>
      <c r="P354" s="410" t="s">
        <v>716</v>
      </c>
    </row>
    <row r="355" spans="2:16">
      <c r="B355" s="411" t="s">
        <v>720</v>
      </c>
      <c r="C355" s="412">
        <v>15.667264221940572</v>
      </c>
      <c r="D355" s="412">
        <v>6.1921299873257292</v>
      </c>
      <c r="E355" s="412">
        <v>4.6418063540346424</v>
      </c>
      <c r="F355" s="412">
        <v>0</v>
      </c>
      <c r="G355" s="412">
        <v>1.3384002253203774E-3</v>
      </c>
      <c r="H355" s="412">
        <v>4</v>
      </c>
      <c r="I355" s="412">
        <v>0</v>
      </c>
      <c r="J355" s="412">
        <v>1.5185811322348965</v>
      </c>
      <c r="K355" s="412">
        <v>9.3166936093507946</v>
      </c>
      <c r="L355" s="412">
        <v>8.4948168877622869</v>
      </c>
      <c r="M355" s="412">
        <v>0</v>
      </c>
      <c r="N355" s="412">
        <v>-0.37566832558794533</v>
      </c>
      <c r="O355" s="412">
        <v>-0.37123934938741021</v>
      </c>
      <c r="P355" s="412">
        <v>0</v>
      </c>
    </row>
    <row r="356" spans="2:16">
      <c r="B356" s="413" t="s">
        <v>721</v>
      </c>
      <c r="C356" s="412">
        <v>1.841994085340093E-6</v>
      </c>
      <c r="D356" s="412">
        <v>0</v>
      </c>
      <c r="E356" s="412">
        <v>0</v>
      </c>
      <c r="F356" s="412">
        <v>0</v>
      </c>
      <c r="G356" s="412">
        <v>0</v>
      </c>
      <c r="H356" s="412">
        <v>0</v>
      </c>
      <c r="I356" s="412">
        <v>0</v>
      </c>
      <c r="J356" s="412">
        <v>0</v>
      </c>
      <c r="K356" s="412">
        <v>0</v>
      </c>
      <c r="L356" s="412">
        <v>0</v>
      </c>
      <c r="M356" s="412">
        <v>0</v>
      </c>
      <c r="N356" s="412">
        <v>0</v>
      </c>
      <c r="O356" s="412">
        <v>0</v>
      </c>
      <c r="P356" s="412">
        <v>0</v>
      </c>
    </row>
    <row r="357" spans="2:16">
      <c r="B357" s="413" t="s">
        <v>727</v>
      </c>
      <c r="C357" s="412">
        <v>8.9478641627939712</v>
      </c>
      <c r="D357" s="412">
        <v>0</v>
      </c>
      <c r="E357" s="412">
        <v>0</v>
      </c>
      <c r="F357" s="412">
        <v>0</v>
      </c>
      <c r="G357" s="412">
        <v>0</v>
      </c>
      <c r="H357" s="412">
        <v>0</v>
      </c>
      <c r="I357" s="412">
        <v>0</v>
      </c>
      <c r="J357" s="412">
        <v>0</v>
      </c>
      <c r="K357" s="412">
        <v>0</v>
      </c>
      <c r="L357" s="412">
        <v>0</v>
      </c>
      <c r="M357" s="412">
        <v>0</v>
      </c>
      <c r="N357" s="412">
        <v>0</v>
      </c>
      <c r="O357" s="412">
        <v>0</v>
      </c>
      <c r="P357" s="412">
        <v>0</v>
      </c>
    </row>
    <row r="358" spans="2:16">
      <c r="B358" s="413" t="s">
        <v>752</v>
      </c>
      <c r="C358" s="412">
        <v>0.38782837628503025</v>
      </c>
      <c r="D358" s="412">
        <v>0</v>
      </c>
      <c r="E358" s="412">
        <v>0</v>
      </c>
      <c r="F358" s="412">
        <v>0</v>
      </c>
      <c r="G358" s="412">
        <v>0</v>
      </c>
      <c r="H358" s="412">
        <v>0</v>
      </c>
      <c r="I358" s="412">
        <v>0</v>
      </c>
      <c r="J358" s="412">
        <v>0</v>
      </c>
      <c r="K358" s="412">
        <v>0</v>
      </c>
      <c r="L358" s="412">
        <v>0</v>
      </c>
      <c r="M358" s="412">
        <v>0</v>
      </c>
      <c r="N358" s="412">
        <v>0</v>
      </c>
      <c r="O358" s="412">
        <v>0</v>
      </c>
      <c r="P358" s="412">
        <v>0</v>
      </c>
    </row>
    <row r="359" spans="2:16">
      <c r="B359" s="413" t="s">
        <v>757</v>
      </c>
      <c r="C359" s="412">
        <v>9.5169694409238129E-6</v>
      </c>
      <c r="D359" s="412">
        <v>0</v>
      </c>
      <c r="E359" s="412">
        <v>0</v>
      </c>
      <c r="F359" s="412">
        <v>0</v>
      </c>
      <c r="G359" s="412">
        <v>0</v>
      </c>
      <c r="H359" s="412">
        <v>0</v>
      </c>
      <c r="I359" s="412">
        <v>0</v>
      </c>
      <c r="J359" s="412">
        <v>0</v>
      </c>
      <c r="K359" s="412">
        <v>0</v>
      </c>
      <c r="L359" s="412">
        <v>0</v>
      </c>
      <c r="M359" s="412">
        <v>0</v>
      </c>
      <c r="N359" s="412">
        <v>0</v>
      </c>
      <c r="O359" s="412">
        <v>0</v>
      </c>
      <c r="P359" s="412">
        <v>0</v>
      </c>
    </row>
    <row r="360" spans="2:16">
      <c r="B360" s="413" t="s">
        <v>758</v>
      </c>
      <c r="C360" s="412">
        <v>14.906473065765384</v>
      </c>
      <c r="D360" s="412">
        <v>8.4162785523165751E-2</v>
      </c>
      <c r="E360" s="412">
        <v>0</v>
      </c>
      <c r="F360" s="412">
        <v>0</v>
      </c>
      <c r="G360" s="412">
        <v>4.644416279397268E-6</v>
      </c>
      <c r="H360" s="412">
        <v>2</v>
      </c>
      <c r="I360" s="412">
        <v>0</v>
      </c>
      <c r="J360" s="412">
        <v>8.4167429939445149E-2</v>
      </c>
      <c r="K360" s="412">
        <v>0</v>
      </c>
      <c r="L360" s="412">
        <v>0</v>
      </c>
      <c r="M360" s="412">
        <v>0</v>
      </c>
      <c r="N360" s="412">
        <v>-1.0460780171806788E-4</v>
      </c>
      <c r="O360" s="412">
        <v>0</v>
      </c>
      <c r="P360" s="412">
        <v>0</v>
      </c>
    </row>
    <row r="361" spans="2:16">
      <c r="B361" s="413" t="s">
        <v>762</v>
      </c>
      <c r="C361" s="412">
        <v>41.915373082664416</v>
      </c>
      <c r="D361" s="412">
        <v>3.8928477679200116E-2</v>
      </c>
      <c r="E361" s="412">
        <v>0</v>
      </c>
      <c r="F361" s="412">
        <v>0</v>
      </c>
      <c r="G361" s="412">
        <v>3.8397408815659763E-5</v>
      </c>
      <c r="H361" s="412">
        <v>0</v>
      </c>
      <c r="I361" s="412">
        <v>0</v>
      </c>
      <c r="J361" s="412">
        <v>3.8966875088015766E-2</v>
      </c>
      <c r="K361" s="412">
        <v>0</v>
      </c>
      <c r="L361" s="412">
        <v>3.8928477679200116E-2</v>
      </c>
      <c r="M361" s="412">
        <v>0</v>
      </c>
      <c r="N361" s="412">
        <v>-1.3915617518659345E-3</v>
      </c>
      <c r="O361" s="412">
        <v>-1.3878383326292071E-3</v>
      </c>
      <c r="P361" s="412">
        <v>0</v>
      </c>
    </row>
    <row r="362" spans="2:16">
      <c r="B362" s="413" t="s">
        <v>763</v>
      </c>
      <c r="C362" s="412">
        <v>7.235049007182087</v>
      </c>
      <c r="D362" s="412">
        <v>0</v>
      </c>
      <c r="E362" s="412">
        <v>0</v>
      </c>
      <c r="F362" s="412">
        <v>0</v>
      </c>
      <c r="G362" s="412">
        <v>0</v>
      </c>
      <c r="H362" s="412">
        <v>0</v>
      </c>
      <c r="I362" s="412">
        <v>0</v>
      </c>
      <c r="J362" s="412">
        <v>0</v>
      </c>
      <c r="K362" s="412">
        <v>0</v>
      </c>
      <c r="L362" s="412">
        <v>0</v>
      </c>
      <c r="M362" s="412">
        <v>0</v>
      </c>
      <c r="N362" s="412">
        <v>0</v>
      </c>
      <c r="O362" s="412">
        <v>0</v>
      </c>
      <c r="P362" s="412">
        <v>0</v>
      </c>
    </row>
    <row r="363" spans="2:16">
      <c r="B363" s="413" t="s">
        <v>770</v>
      </c>
      <c r="C363" s="412">
        <v>4.9260318434023374</v>
      </c>
      <c r="D363" s="412">
        <v>0</v>
      </c>
      <c r="E363" s="412">
        <v>0</v>
      </c>
      <c r="F363" s="412">
        <v>0</v>
      </c>
      <c r="G363" s="412">
        <v>0</v>
      </c>
      <c r="H363" s="412">
        <v>0</v>
      </c>
      <c r="I363" s="412">
        <v>0</v>
      </c>
      <c r="J363" s="412">
        <v>0</v>
      </c>
      <c r="K363" s="412">
        <v>0</v>
      </c>
      <c r="L363" s="412">
        <v>0</v>
      </c>
      <c r="M363" s="412">
        <v>0</v>
      </c>
      <c r="N363" s="412">
        <v>0</v>
      </c>
      <c r="O363" s="412">
        <v>0</v>
      </c>
      <c r="P363" s="412">
        <v>0</v>
      </c>
    </row>
    <row r="364" spans="2:16">
      <c r="B364" s="413" t="s">
        <v>843</v>
      </c>
      <c r="C364" s="412">
        <v>96.584522571407902</v>
      </c>
      <c r="D364" s="412">
        <v>0</v>
      </c>
      <c r="E364" s="412">
        <v>0</v>
      </c>
      <c r="F364" s="412">
        <v>0</v>
      </c>
      <c r="G364" s="412">
        <v>0</v>
      </c>
      <c r="H364" s="412">
        <v>0</v>
      </c>
      <c r="I364" s="412">
        <v>0</v>
      </c>
      <c r="J364" s="412">
        <v>0</v>
      </c>
      <c r="K364" s="412">
        <v>0</v>
      </c>
      <c r="L364" s="412">
        <v>0</v>
      </c>
      <c r="M364" s="412">
        <v>0</v>
      </c>
      <c r="N364" s="412">
        <v>0</v>
      </c>
      <c r="O364" s="412">
        <v>0</v>
      </c>
      <c r="P364" s="412">
        <v>0</v>
      </c>
    </row>
    <row r="365" spans="2:16">
      <c r="B365" s="413" t="s">
        <v>844</v>
      </c>
      <c r="C365" s="412">
        <v>39.421478450922407</v>
      </c>
      <c r="D365" s="412">
        <v>2.9514283593860018</v>
      </c>
      <c r="E365" s="412">
        <v>4.5872410111251938</v>
      </c>
      <c r="F365" s="412">
        <v>0</v>
      </c>
      <c r="G365" s="412">
        <v>3.0990846359667652E-4</v>
      </c>
      <c r="H365" s="412">
        <v>5</v>
      </c>
      <c r="I365" s="412">
        <v>0</v>
      </c>
      <c r="J365" s="412">
        <v>0</v>
      </c>
      <c r="K365" s="412">
        <v>7.538979278974792</v>
      </c>
      <c r="L365" s="412">
        <v>6.93478319391635</v>
      </c>
      <c r="M365" s="412">
        <v>0</v>
      </c>
      <c r="N365" s="412">
        <v>-0.30907587663709335</v>
      </c>
      <c r="O365" s="412">
        <v>-0.30773137022954511</v>
      </c>
      <c r="P365" s="412">
        <v>0</v>
      </c>
    </row>
    <row r="366" spans="2:16">
      <c r="B366" s="413" t="s">
        <v>1358</v>
      </c>
      <c r="C366" s="412">
        <v>4.2717025771018172E-2</v>
      </c>
      <c r="D366" s="412">
        <v>0</v>
      </c>
      <c r="E366" s="412">
        <v>0</v>
      </c>
      <c r="F366" s="412">
        <v>0</v>
      </c>
      <c r="G366" s="412">
        <v>0</v>
      </c>
      <c r="H366" s="412">
        <v>0</v>
      </c>
      <c r="I366" s="412">
        <v>0</v>
      </c>
      <c r="J366" s="412">
        <v>0</v>
      </c>
      <c r="K366" s="412">
        <v>0</v>
      </c>
      <c r="L366" s="412">
        <v>0</v>
      </c>
      <c r="M366" s="412">
        <v>0</v>
      </c>
      <c r="N366" s="412">
        <v>0</v>
      </c>
      <c r="O366" s="412">
        <v>0</v>
      </c>
      <c r="P366" s="412">
        <v>0</v>
      </c>
    </row>
    <row r="367" spans="2:16">
      <c r="B367" s="413" t="s">
        <v>1359</v>
      </c>
      <c r="C367" s="412">
        <v>1.0656801830728067</v>
      </c>
      <c r="D367" s="412">
        <v>0</v>
      </c>
      <c r="E367" s="412">
        <v>0</v>
      </c>
      <c r="F367" s="412">
        <v>0</v>
      </c>
      <c r="G367" s="412">
        <v>0</v>
      </c>
      <c r="H367" s="412">
        <v>0</v>
      </c>
      <c r="I367" s="412">
        <v>0</v>
      </c>
      <c r="J367" s="412">
        <v>0</v>
      </c>
      <c r="K367" s="412">
        <v>0</v>
      </c>
      <c r="L367" s="412">
        <v>0</v>
      </c>
      <c r="M367" s="412">
        <v>0</v>
      </c>
      <c r="N367" s="412">
        <v>0</v>
      </c>
      <c r="O367" s="412">
        <v>0</v>
      </c>
      <c r="P367" s="412">
        <v>0</v>
      </c>
    </row>
    <row r="368" spans="2:16">
      <c r="B368" s="414" t="s">
        <v>1360</v>
      </c>
      <c r="C368" s="412">
        <v>1.1222781044923251</v>
      </c>
      <c r="D368" s="412">
        <v>0</v>
      </c>
      <c r="E368" s="412">
        <v>0</v>
      </c>
      <c r="F368" s="412">
        <v>0</v>
      </c>
      <c r="G368" s="412">
        <v>0</v>
      </c>
      <c r="H368" s="412">
        <v>0</v>
      </c>
      <c r="I368" s="412">
        <v>0</v>
      </c>
      <c r="J368" s="412">
        <v>0</v>
      </c>
      <c r="K368" s="412">
        <v>0</v>
      </c>
      <c r="L368" s="412">
        <v>0</v>
      </c>
      <c r="M368" s="412">
        <v>0</v>
      </c>
      <c r="N368" s="412">
        <v>0</v>
      </c>
      <c r="O368" s="412">
        <v>0</v>
      </c>
      <c r="P368" s="412">
        <v>0</v>
      </c>
    </row>
    <row r="369" spans="2:16">
      <c r="B369" s="415" t="s">
        <v>1361</v>
      </c>
      <c r="C369" s="412">
        <v>8.5157887621461759E-2</v>
      </c>
      <c r="D369" s="412">
        <v>0</v>
      </c>
      <c r="E369" s="412">
        <v>0</v>
      </c>
      <c r="F369" s="412">
        <v>0</v>
      </c>
      <c r="G369" s="412">
        <v>0</v>
      </c>
      <c r="H369" s="412">
        <v>0</v>
      </c>
      <c r="I369" s="412">
        <v>0</v>
      </c>
      <c r="J369" s="412">
        <v>0</v>
      </c>
      <c r="K369" s="412">
        <v>0</v>
      </c>
      <c r="L369" s="412">
        <v>0</v>
      </c>
      <c r="M369" s="412">
        <v>0</v>
      </c>
      <c r="N369" s="412">
        <v>0</v>
      </c>
      <c r="O369" s="412">
        <v>0</v>
      </c>
      <c r="P369" s="412">
        <v>0</v>
      </c>
    </row>
    <row r="370" spans="2:16">
      <c r="B370" s="415" t="s">
        <v>1362</v>
      </c>
      <c r="C370" s="412">
        <v>1.6745185269680325</v>
      </c>
      <c r="D370" s="412">
        <v>0</v>
      </c>
      <c r="E370" s="412">
        <v>0</v>
      </c>
      <c r="F370" s="412">
        <v>0</v>
      </c>
      <c r="G370" s="412">
        <v>0</v>
      </c>
      <c r="H370" s="412">
        <v>0</v>
      </c>
      <c r="I370" s="412">
        <v>0</v>
      </c>
      <c r="J370" s="412">
        <v>0</v>
      </c>
      <c r="K370" s="412">
        <v>0</v>
      </c>
      <c r="L370" s="412">
        <v>0</v>
      </c>
      <c r="M370" s="412">
        <v>0</v>
      </c>
      <c r="N370" s="412">
        <v>0</v>
      </c>
      <c r="O370" s="412">
        <v>0</v>
      </c>
      <c r="P370" s="412">
        <v>0</v>
      </c>
    </row>
    <row r="371" spans="2:16">
      <c r="B371" s="415" t="s">
        <v>1363</v>
      </c>
      <c r="C371" s="412">
        <v>2.1938578988874804</v>
      </c>
      <c r="D371" s="412">
        <v>0</v>
      </c>
      <c r="E371" s="412">
        <v>0</v>
      </c>
      <c r="F371" s="412">
        <v>0</v>
      </c>
      <c r="G371" s="412">
        <v>0</v>
      </c>
      <c r="H371" s="412">
        <v>0</v>
      </c>
      <c r="I371" s="412">
        <v>0</v>
      </c>
      <c r="J371" s="412">
        <v>0</v>
      </c>
      <c r="K371" s="412">
        <v>0</v>
      </c>
      <c r="L371" s="412">
        <v>0</v>
      </c>
      <c r="M371" s="412">
        <v>0</v>
      </c>
      <c r="N371" s="412">
        <v>0</v>
      </c>
      <c r="O371" s="412">
        <v>0</v>
      </c>
      <c r="P371" s="412">
        <v>0</v>
      </c>
    </row>
    <row r="372" spans="2:16">
      <c r="B372" s="415" t="s">
        <v>1364</v>
      </c>
      <c r="C372" s="412">
        <v>0</v>
      </c>
      <c r="D372" s="412">
        <v>0</v>
      </c>
      <c r="E372" s="412">
        <v>0</v>
      </c>
      <c r="F372" s="412">
        <v>0</v>
      </c>
      <c r="G372" s="412">
        <v>0</v>
      </c>
      <c r="H372" s="412">
        <v>0</v>
      </c>
      <c r="I372" s="412">
        <v>0</v>
      </c>
      <c r="J372" s="412">
        <v>0</v>
      </c>
      <c r="K372" s="412">
        <v>0</v>
      </c>
      <c r="L372" s="412">
        <v>0</v>
      </c>
      <c r="M372" s="412">
        <v>0</v>
      </c>
      <c r="N372" s="412">
        <v>0</v>
      </c>
      <c r="O372" s="412">
        <v>0</v>
      </c>
      <c r="P372" s="412">
        <v>0</v>
      </c>
    </row>
    <row r="373" spans="2:16">
      <c r="B373" s="415" t="s">
        <v>1365</v>
      </c>
      <c r="C373" s="412">
        <v>1.9266638501619488E-3</v>
      </c>
      <c r="D373" s="412">
        <v>0</v>
      </c>
      <c r="E373" s="412">
        <v>0</v>
      </c>
      <c r="F373" s="412">
        <v>0</v>
      </c>
      <c r="G373" s="412">
        <v>0</v>
      </c>
      <c r="H373" s="412">
        <v>0</v>
      </c>
      <c r="I373" s="412">
        <v>0</v>
      </c>
      <c r="J373" s="412">
        <v>0</v>
      </c>
      <c r="K373" s="412">
        <v>0</v>
      </c>
      <c r="L373" s="412">
        <v>0</v>
      </c>
      <c r="M373" s="412">
        <v>0</v>
      </c>
      <c r="N373" s="412">
        <v>0</v>
      </c>
      <c r="O373" s="412">
        <v>0</v>
      </c>
      <c r="P373" s="412">
        <v>0</v>
      </c>
    </row>
    <row r="374" spans="2:16">
      <c r="B374" s="415" t="s">
        <v>1366</v>
      </c>
      <c r="C374" s="412">
        <v>2.0817853654414868</v>
      </c>
      <c r="D374" s="412">
        <v>0</v>
      </c>
      <c r="E374" s="412">
        <v>0</v>
      </c>
      <c r="F374" s="412">
        <v>0</v>
      </c>
      <c r="G374" s="412">
        <v>0</v>
      </c>
      <c r="H374" s="412">
        <v>0</v>
      </c>
      <c r="I374" s="412">
        <v>0</v>
      </c>
      <c r="J374" s="412">
        <v>0</v>
      </c>
      <c r="K374" s="412">
        <v>0</v>
      </c>
      <c r="L374" s="412">
        <v>0</v>
      </c>
      <c r="M374" s="412">
        <v>0</v>
      </c>
      <c r="N374" s="412">
        <v>0</v>
      </c>
      <c r="O374" s="412">
        <v>0</v>
      </c>
      <c r="P374" s="412">
        <v>0</v>
      </c>
    </row>
    <row r="375" spans="2:16">
      <c r="B375" s="415" t="s">
        <v>1367</v>
      </c>
      <c r="C375" s="412">
        <v>1.6000577383467118E-2</v>
      </c>
      <c r="D375" s="412">
        <v>0</v>
      </c>
      <c r="E375" s="412">
        <v>0</v>
      </c>
      <c r="F375" s="412">
        <v>0</v>
      </c>
      <c r="G375" s="412">
        <v>0</v>
      </c>
      <c r="H375" s="412">
        <v>0</v>
      </c>
      <c r="I375" s="412">
        <v>0</v>
      </c>
      <c r="J375" s="412">
        <v>0</v>
      </c>
      <c r="K375" s="412">
        <v>0</v>
      </c>
      <c r="L375" s="412">
        <v>0</v>
      </c>
      <c r="M375" s="412">
        <v>0</v>
      </c>
      <c r="N375" s="412">
        <v>0</v>
      </c>
      <c r="O375" s="412">
        <v>0</v>
      </c>
      <c r="P375" s="412">
        <v>0</v>
      </c>
    </row>
    <row r="376" spans="2:16">
      <c r="B376" s="415" t="s">
        <v>1368</v>
      </c>
      <c r="C376" s="412">
        <v>1.3941249992958737</v>
      </c>
      <c r="D376" s="412">
        <v>0</v>
      </c>
      <c r="E376" s="412">
        <v>0</v>
      </c>
      <c r="F376" s="412">
        <v>0</v>
      </c>
      <c r="G376" s="412">
        <v>0</v>
      </c>
      <c r="H376" s="412">
        <v>0</v>
      </c>
      <c r="I376" s="412">
        <v>0</v>
      </c>
      <c r="J376" s="412">
        <v>0</v>
      </c>
      <c r="K376" s="412">
        <v>0</v>
      </c>
      <c r="L376" s="412">
        <v>0</v>
      </c>
      <c r="M376" s="412">
        <v>0</v>
      </c>
      <c r="N376" s="412">
        <v>0</v>
      </c>
      <c r="O376" s="412">
        <v>0</v>
      </c>
      <c r="P376" s="412">
        <v>0</v>
      </c>
    </row>
    <row r="377" spans="2:16">
      <c r="B377" s="415" t="s">
        <v>1369</v>
      </c>
      <c r="C377" s="412">
        <v>0</v>
      </c>
      <c r="D377" s="412">
        <v>0</v>
      </c>
      <c r="E377" s="412">
        <v>0</v>
      </c>
      <c r="F377" s="412">
        <v>0</v>
      </c>
      <c r="G377" s="412">
        <v>0</v>
      </c>
      <c r="H377" s="412">
        <v>0</v>
      </c>
      <c r="I377" s="412">
        <v>0</v>
      </c>
      <c r="J377" s="412">
        <v>0</v>
      </c>
      <c r="K377" s="412">
        <v>0</v>
      </c>
      <c r="L377" s="412">
        <v>0</v>
      </c>
      <c r="M377" s="412">
        <v>0</v>
      </c>
      <c r="N377" s="412">
        <v>0</v>
      </c>
      <c r="O377" s="412">
        <v>0</v>
      </c>
      <c r="P377" s="412">
        <v>0</v>
      </c>
    </row>
    <row r="378" spans="2:16" ht="13" thickBot="1">
      <c r="B378" s="416" t="s">
        <v>1370</v>
      </c>
      <c r="C378" s="416">
        <v>0</v>
      </c>
      <c r="D378" s="416">
        <v>0</v>
      </c>
      <c r="E378" s="416">
        <v>0</v>
      </c>
      <c r="F378" s="416">
        <v>0</v>
      </c>
      <c r="G378" s="416">
        <v>0</v>
      </c>
      <c r="H378" s="416">
        <v>0</v>
      </c>
      <c r="I378" s="416">
        <v>0</v>
      </c>
      <c r="J378" s="416">
        <v>0</v>
      </c>
      <c r="K378" s="416">
        <v>0</v>
      </c>
      <c r="L378" s="416">
        <v>0</v>
      </c>
      <c r="M378" s="416">
        <v>0</v>
      </c>
      <c r="N378" s="416">
        <v>0</v>
      </c>
      <c r="O378" s="416">
        <v>0</v>
      </c>
      <c r="P378" s="416">
        <v>0</v>
      </c>
    </row>
    <row r="381" spans="2:16" ht="13">
      <c r="B381" s="402" t="s">
        <v>1255</v>
      </c>
    </row>
    <row r="383" spans="2:16" ht="13.5" thickBot="1">
      <c r="B383" s="403" t="s">
        <v>1100</v>
      </c>
    </row>
    <row r="384" spans="2:16" ht="13.5" thickBot="1">
      <c r="B384" s="404" t="s">
        <v>962</v>
      </c>
      <c r="C384" s="404" t="s">
        <v>963</v>
      </c>
      <c r="D384" s="404" t="s">
        <v>964</v>
      </c>
      <c r="E384" s="404" t="s">
        <v>965</v>
      </c>
      <c r="F384" s="404" t="s">
        <v>966</v>
      </c>
      <c r="G384" s="404" t="s">
        <v>967</v>
      </c>
      <c r="H384" s="404" t="s">
        <v>5</v>
      </c>
      <c r="I384" s="404" t="s">
        <v>2</v>
      </c>
      <c r="J384" s="404" t="s">
        <v>4</v>
      </c>
      <c r="K384" s="404" t="s">
        <v>968</v>
      </c>
      <c r="L384" s="404" t="s">
        <v>969</v>
      </c>
      <c r="M384" s="404" t="s">
        <v>970</v>
      </c>
      <c r="N384" s="404" t="s">
        <v>971</v>
      </c>
      <c r="O384" s="404" t="s">
        <v>972</v>
      </c>
      <c r="P384" s="404" t="s">
        <v>973</v>
      </c>
    </row>
    <row r="385" spans="2:16" ht="13.5" thickBot="1">
      <c r="B385" s="676" t="s">
        <v>837</v>
      </c>
      <c r="C385" s="679" t="s">
        <v>977</v>
      </c>
      <c r="D385" s="679"/>
      <c r="E385" s="679"/>
      <c r="F385" s="679"/>
      <c r="G385" s="679"/>
      <c r="H385" s="679"/>
      <c r="I385" s="679"/>
      <c r="J385" s="679"/>
      <c r="K385" s="679"/>
      <c r="L385" s="679"/>
      <c r="M385" s="679"/>
      <c r="N385" s="679"/>
      <c r="O385" s="679"/>
      <c r="P385" s="680"/>
    </row>
    <row r="386" spans="2:16" ht="13.5" thickBot="1">
      <c r="B386" s="677"/>
      <c r="C386" s="405"/>
      <c r="D386" s="681" t="s">
        <v>978</v>
      </c>
      <c r="E386" s="681"/>
      <c r="F386" s="681"/>
      <c r="G386" s="681"/>
      <c r="H386" s="681"/>
      <c r="I386" s="681"/>
      <c r="J386" s="681"/>
      <c r="K386" s="681"/>
      <c r="L386" s="681"/>
      <c r="M386" s="681"/>
      <c r="N386" s="681"/>
      <c r="O386" s="681"/>
      <c r="P386" s="682"/>
    </row>
    <row r="387" spans="2:16" ht="13.5" thickBot="1">
      <c r="B387" s="677"/>
      <c r="C387" s="405"/>
      <c r="D387" s="681" t="s">
        <v>838</v>
      </c>
      <c r="E387" s="681"/>
      <c r="F387" s="681"/>
      <c r="G387" s="681"/>
      <c r="H387" s="681"/>
      <c r="I387" s="681" t="s">
        <v>839</v>
      </c>
      <c r="J387" s="681" t="s">
        <v>840</v>
      </c>
      <c r="K387" s="684" t="s">
        <v>841</v>
      </c>
      <c r="L387" s="681" t="s">
        <v>717</v>
      </c>
      <c r="M387" s="681" t="s">
        <v>716</v>
      </c>
      <c r="N387" s="686" t="s">
        <v>527</v>
      </c>
      <c r="O387" s="686"/>
      <c r="P387" s="687"/>
    </row>
    <row r="388" spans="2:16" ht="39.5" thickBot="1">
      <c r="B388" s="678"/>
      <c r="C388" s="406"/>
      <c r="D388" s="407" t="s">
        <v>709</v>
      </c>
      <c r="E388" s="407" t="s">
        <v>710</v>
      </c>
      <c r="F388" s="407" t="s">
        <v>711</v>
      </c>
      <c r="G388" s="407" t="s">
        <v>712</v>
      </c>
      <c r="H388" s="408" t="s">
        <v>713</v>
      </c>
      <c r="I388" s="683"/>
      <c r="J388" s="683"/>
      <c r="K388" s="685"/>
      <c r="L388" s="683"/>
      <c r="M388" s="683"/>
      <c r="N388" s="409"/>
      <c r="O388" s="408" t="s">
        <v>842</v>
      </c>
      <c r="P388" s="410" t="s">
        <v>716</v>
      </c>
    </row>
    <row r="389" spans="2:16">
      <c r="B389" s="411" t="s">
        <v>720</v>
      </c>
      <c r="C389" s="412">
        <v>19.877958003098158</v>
      </c>
      <c r="D389" s="412">
        <v>12.316733845937192</v>
      </c>
      <c r="E389" s="412">
        <v>1.5752327559498662</v>
      </c>
      <c r="F389" s="412">
        <v>1.449935997746796</v>
      </c>
      <c r="G389" s="412">
        <v>5.2260245035910431E-3</v>
      </c>
      <c r="H389" s="412">
        <v>3</v>
      </c>
      <c r="I389" s="412">
        <v>5.0070441543444577</v>
      </c>
      <c r="J389" s="412">
        <v>0</v>
      </c>
      <c r="K389" s="412">
        <v>10.340084469792986</v>
      </c>
      <c r="L389" s="412">
        <v>4.9548554597943948</v>
      </c>
      <c r="M389" s="412">
        <v>4.4897442613716372E-2</v>
      </c>
      <c r="N389" s="412">
        <v>-0.18409578087593295</v>
      </c>
      <c r="O389" s="412">
        <v>-9.8104419095901979E-2</v>
      </c>
      <c r="P389" s="412">
        <v>-1.7837983382622165E-2</v>
      </c>
    </row>
    <row r="390" spans="2:16">
      <c r="B390" s="413" t="s">
        <v>721</v>
      </c>
      <c r="C390" s="412">
        <v>0.63707551049148003</v>
      </c>
      <c r="D390" s="412">
        <v>0</v>
      </c>
      <c r="E390" s="412">
        <v>0</v>
      </c>
      <c r="F390" s="412">
        <v>0</v>
      </c>
      <c r="G390" s="412">
        <v>0</v>
      </c>
      <c r="H390" s="412">
        <v>0</v>
      </c>
      <c r="I390" s="412">
        <v>0</v>
      </c>
      <c r="J390" s="412">
        <v>0</v>
      </c>
      <c r="K390" s="412">
        <v>0</v>
      </c>
      <c r="L390" s="412">
        <v>0</v>
      </c>
      <c r="M390" s="412">
        <v>0</v>
      </c>
      <c r="N390" s="412">
        <v>0</v>
      </c>
      <c r="O390" s="412">
        <v>0</v>
      </c>
      <c r="P390" s="412">
        <v>0</v>
      </c>
    </row>
    <row r="391" spans="2:16">
      <c r="B391" s="413" t="s">
        <v>727</v>
      </c>
      <c r="C391" s="412">
        <v>160.77589335023237</v>
      </c>
      <c r="D391" s="412">
        <v>28.058956324461342</v>
      </c>
      <c r="E391" s="412">
        <v>3.7860498521335023E-3</v>
      </c>
      <c r="F391" s="412">
        <v>0</v>
      </c>
      <c r="G391" s="412">
        <v>3.3795747077876356E-3</v>
      </c>
      <c r="H391" s="412">
        <v>2</v>
      </c>
      <c r="I391" s="412">
        <v>28.066121949021266</v>
      </c>
      <c r="J391" s="412">
        <v>0</v>
      </c>
      <c r="K391" s="412">
        <v>0</v>
      </c>
      <c r="L391" s="412">
        <v>1.0715273003802281</v>
      </c>
      <c r="M391" s="412">
        <v>4.5213322067314456E-3</v>
      </c>
      <c r="N391" s="412">
        <v>-0.13795133643148852</v>
      </c>
      <c r="O391" s="412">
        <v>-3.624718208702999E-2</v>
      </c>
      <c r="P391" s="412">
        <v>-4.1710829460639342E-3</v>
      </c>
    </row>
    <row r="392" spans="2:16">
      <c r="B392" s="413" t="s">
        <v>752</v>
      </c>
      <c r="C392" s="412">
        <v>0.41954305309111395</v>
      </c>
      <c r="D392" s="412">
        <v>0</v>
      </c>
      <c r="E392" s="412">
        <v>0</v>
      </c>
      <c r="F392" s="412">
        <v>0</v>
      </c>
      <c r="G392" s="412">
        <v>0</v>
      </c>
      <c r="H392" s="412">
        <v>0</v>
      </c>
      <c r="I392" s="412">
        <v>0</v>
      </c>
      <c r="J392" s="412">
        <v>0</v>
      </c>
      <c r="K392" s="412">
        <v>0</v>
      </c>
      <c r="L392" s="412">
        <v>0</v>
      </c>
      <c r="M392" s="412">
        <v>0</v>
      </c>
      <c r="N392" s="412">
        <v>0</v>
      </c>
      <c r="O392" s="412">
        <v>0</v>
      </c>
      <c r="P392" s="412">
        <v>0</v>
      </c>
    </row>
    <row r="393" spans="2:16">
      <c r="B393" s="413" t="s">
        <v>757</v>
      </c>
      <c r="C393" s="412">
        <v>0.48657711308266438</v>
      </c>
      <c r="D393" s="412">
        <v>6.2419738065061257E-2</v>
      </c>
      <c r="E393" s="412">
        <v>2.1494910575975214E-2</v>
      </c>
      <c r="F393" s="412">
        <v>0</v>
      </c>
      <c r="G393" s="412">
        <v>6.9391634980988585E-4</v>
      </c>
      <c r="H393" s="412">
        <v>3</v>
      </c>
      <c r="I393" s="412">
        <v>4.6364430361920853E-2</v>
      </c>
      <c r="J393" s="412">
        <v>0</v>
      </c>
      <c r="K393" s="412">
        <v>3.8244134628925501E-2</v>
      </c>
      <c r="L393" s="412">
        <v>4.6361568793127729E-2</v>
      </c>
      <c r="M393" s="412">
        <v>0</v>
      </c>
      <c r="N393" s="412">
        <v>-2.7982453175609068E-3</v>
      </c>
      <c r="O393" s="412">
        <v>-2.7283002394029011E-3</v>
      </c>
      <c r="P393" s="412">
        <v>0</v>
      </c>
    </row>
    <row r="394" spans="2:16">
      <c r="B394" s="413" t="s">
        <v>758</v>
      </c>
      <c r="C394" s="412">
        <v>24.392086083650192</v>
      </c>
      <c r="D394" s="412">
        <v>2.3798045345725955E-2</v>
      </c>
      <c r="E394" s="412">
        <v>0</v>
      </c>
      <c r="F394" s="412">
        <v>0</v>
      </c>
      <c r="G394" s="412">
        <v>4.9125475285171098E-5</v>
      </c>
      <c r="H394" s="412">
        <v>0</v>
      </c>
      <c r="I394" s="412">
        <v>0</v>
      </c>
      <c r="J394" s="412">
        <v>2.3847170821011125E-2</v>
      </c>
      <c r="K394" s="412">
        <v>0</v>
      </c>
      <c r="L394" s="412">
        <v>2.3799391634980988E-2</v>
      </c>
      <c r="M394" s="412">
        <v>0</v>
      </c>
      <c r="N394" s="412">
        <v>-1.9920433741726518E-3</v>
      </c>
      <c r="O394" s="412">
        <v>-1.9874074074074074E-3</v>
      </c>
      <c r="P394" s="412">
        <v>0</v>
      </c>
    </row>
    <row r="395" spans="2:16">
      <c r="B395" s="413" t="s">
        <v>762</v>
      </c>
      <c r="C395" s="412">
        <v>65.191931525137306</v>
      </c>
      <c r="D395" s="412">
        <v>0</v>
      </c>
      <c r="E395" s="412">
        <v>0</v>
      </c>
      <c r="F395" s="412">
        <v>0</v>
      </c>
      <c r="G395" s="412">
        <v>0</v>
      </c>
      <c r="H395" s="412">
        <v>0</v>
      </c>
      <c r="I395" s="412">
        <v>0</v>
      </c>
      <c r="J395" s="412">
        <v>0</v>
      </c>
      <c r="K395" s="412">
        <v>0</v>
      </c>
      <c r="L395" s="412">
        <v>0</v>
      </c>
      <c r="M395" s="412">
        <v>0</v>
      </c>
      <c r="N395" s="412">
        <v>0</v>
      </c>
      <c r="O395" s="412">
        <v>0</v>
      </c>
      <c r="P395" s="412">
        <v>0</v>
      </c>
    </row>
    <row r="396" spans="2:16">
      <c r="B396" s="413" t="s">
        <v>763</v>
      </c>
      <c r="C396" s="412">
        <v>31.670669522602449</v>
      </c>
      <c r="D396" s="412">
        <v>0</v>
      </c>
      <c r="E396" s="412">
        <v>0</v>
      </c>
      <c r="F396" s="412">
        <v>0</v>
      </c>
      <c r="G396" s="412">
        <v>0</v>
      </c>
      <c r="H396" s="412">
        <v>0</v>
      </c>
      <c r="I396" s="412">
        <v>0</v>
      </c>
      <c r="J396" s="412">
        <v>0</v>
      </c>
      <c r="K396" s="412">
        <v>0</v>
      </c>
      <c r="L396" s="412">
        <v>0</v>
      </c>
      <c r="M396" s="412">
        <v>0</v>
      </c>
      <c r="N396" s="412">
        <v>0</v>
      </c>
      <c r="O396" s="412">
        <v>0</v>
      </c>
      <c r="P396" s="412">
        <v>0</v>
      </c>
    </row>
    <row r="397" spans="2:16">
      <c r="B397" s="413" t="s">
        <v>770</v>
      </c>
      <c r="C397" s="412">
        <v>22.439190950570342</v>
      </c>
      <c r="D397" s="412">
        <v>0</v>
      </c>
      <c r="E397" s="412">
        <v>0</v>
      </c>
      <c r="F397" s="412">
        <v>0</v>
      </c>
      <c r="G397" s="412">
        <v>0</v>
      </c>
      <c r="H397" s="412">
        <v>0</v>
      </c>
      <c r="I397" s="412">
        <v>0</v>
      </c>
      <c r="J397" s="412">
        <v>0</v>
      </c>
      <c r="K397" s="412">
        <v>0</v>
      </c>
      <c r="L397" s="412">
        <v>0</v>
      </c>
      <c r="M397" s="412">
        <v>0</v>
      </c>
      <c r="N397" s="412">
        <v>0</v>
      </c>
      <c r="O397" s="412">
        <v>0</v>
      </c>
      <c r="P397" s="412">
        <v>0</v>
      </c>
    </row>
    <row r="398" spans="2:16">
      <c r="B398" s="413" t="s">
        <v>843</v>
      </c>
      <c r="C398" s="412">
        <v>245.17935010721391</v>
      </c>
      <c r="D398" s="412">
        <v>0.32389804252922122</v>
      </c>
      <c r="E398" s="412">
        <v>0.21030050415434443</v>
      </c>
      <c r="F398" s="412">
        <v>0</v>
      </c>
      <c r="G398" s="412">
        <v>0</v>
      </c>
      <c r="H398" s="412">
        <v>4</v>
      </c>
      <c r="I398" s="412">
        <v>0.21030050415434443</v>
      </c>
      <c r="J398" s="412">
        <v>0</v>
      </c>
      <c r="K398" s="412">
        <v>0.32389804252922122</v>
      </c>
      <c r="L398" s="412">
        <v>0</v>
      </c>
      <c r="M398" s="412">
        <v>0</v>
      </c>
      <c r="N398" s="412">
        <v>-5.4131249119842282E-4</v>
      </c>
      <c r="O398" s="412">
        <v>0</v>
      </c>
      <c r="P398" s="412">
        <v>0</v>
      </c>
    </row>
    <row r="399" spans="2:16">
      <c r="B399" s="413" t="s">
        <v>844</v>
      </c>
      <c r="C399" s="412">
        <v>77.669473972679896</v>
      </c>
      <c r="D399" s="412">
        <v>17.783072632023657</v>
      </c>
      <c r="E399" s="412">
        <v>0.87698049288832558</v>
      </c>
      <c r="F399" s="412">
        <v>1.4245074186734261</v>
      </c>
      <c r="G399" s="412">
        <v>4.1802563019293059E-4</v>
      </c>
      <c r="H399" s="412">
        <v>1</v>
      </c>
      <c r="I399" s="412">
        <v>13.317484444444444</v>
      </c>
      <c r="J399" s="412">
        <v>0</v>
      </c>
      <c r="K399" s="412">
        <v>6.7674941247711589</v>
      </c>
      <c r="L399" s="412">
        <v>4.1073797662301086</v>
      </c>
      <c r="M399" s="412">
        <v>0</v>
      </c>
      <c r="N399" s="412">
        <v>-9.5353561470215453E-2</v>
      </c>
      <c r="O399" s="412">
        <v>-6.9942453175609071E-2</v>
      </c>
      <c r="P399" s="412">
        <v>0</v>
      </c>
    </row>
    <row r="400" spans="2:16">
      <c r="B400" s="413" t="s">
        <v>1358</v>
      </c>
      <c r="C400" s="412">
        <v>0.21244331784255738</v>
      </c>
      <c r="D400" s="412">
        <v>0</v>
      </c>
      <c r="E400" s="412">
        <v>0</v>
      </c>
      <c r="F400" s="412">
        <v>0</v>
      </c>
      <c r="G400" s="412">
        <v>0</v>
      </c>
      <c r="H400" s="412">
        <v>0</v>
      </c>
      <c r="I400" s="412">
        <v>0</v>
      </c>
      <c r="J400" s="412">
        <v>0</v>
      </c>
      <c r="K400" s="412">
        <v>0</v>
      </c>
      <c r="L400" s="412">
        <v>0</v>
      </c>
      <c r="M400" s="412">
        <v>0</v>
      </c>
      <c r="N400" s="412">
        <v>0</v>
      </c>
      <c r="O400" s="412">
        <v>0</v>
      </c>
      <c r="P400" s="412">
        <v>0</v>
      </c>
    </row>
    <row r="401" spans="2:16">
      <c r="B401" s="413" t="s">
        <v>1359</v>
      </c>
      <c r="C401" s="412">
        <v>5.4904384199408538</v>
      </c>
      <c r="D401" s="412">
        <v>3.4768884044500776</v>
      </c>
      <c r="E401" s="412">
        <v>0.40991872412336294</v>
      </c>
      <c r="F401" s="412">
        <v>0</v>
      </c>
      <c r="G401" s="412">
        <v>8.7277566539923951E-4</v>
      </c>
      <c r="H401" s="412">
        <v>2</v>
      </c>
      <c r="I401" s="412">
        <v>3.8876798986058301</v>
      </c>
      <c r="J401" s="412">
        <v>0</v>
      </c>
      <c r="K401" s="412">
        <v>0</v>
      </c>
      <c r="L401" s="412">
        <v>0.87455830728066464</v>
      </c>
      <c r="M401" s="412">
        <v>9.5535840022532032E-6</v>
      </c>
      <c r="N401" s="412">
        <v>-8.4518222785523164E-2</v>
      </c>
      <c r="O401" s="412">
        <v>-7.0285278129840867E-2</v>
      </c>
      <c r="P401" s="412">
        <v>-9.5535840022532032E-6</v>
      </c>
    </row>
    <row r="402" spans="2:16">
      <c r="B402" s="414" t="s">
        <v>1360</v>
      </c>
      <c r="C402" s="412">
        <v>0.7207552091254753</v>
      </c>
      <c r="D402" s="412">
        <v>0</v>
      </c>
      <c r="E402" s="412">
        <v>0</v>
      </c>
      <c r="F402" s="412">
        <v>0</v>
      </c>
      <c r="G402" s="412">
        <v>0</v>
      </c>
      <c r="H402" s="412">
        <v>0</v>
      </c>
      <c r="I402" s="412">
        <v>0</v>
      </c>
      <c r="J402" s="412">
        <v>0</v>
      </c>
      <c r="K402" s="412">
        <v>0</v>
      </c>
      <c r="L402" s="412">
        <v>0</v>
      </c>
      <c r="M402" s="412">
        <v>0</v>
      </c>
      <c r="N402" s="412">
        <v>0</v>
      </c>
      <c r="O402" s="412">
        <v>0</v>
      </c>
      <c r="P402" s="412">
        <v>0</v>
      </c>
    </row>
    <row r="403" spans="2:16">
      <c r="B403" s="415" t="s">
        <v>1361</v>
      </c>
      <c r="C403" s="412">
        <v>1.9962139895789326</v>
      </c>
      <c r="D403" s="412">
        <v>0</v>
      </c>
      <c r="E403" s="412">
        <v>0</v>
      </c>
      <c r="F403" s="412">
        <v>0</v>
      </c>
      <c r="G403" s="412">
        <v>0</v>
      </c>
      <c r="H403" s="412">
        <v>0</v>
      </c>
      <c r="I403" s="412">
        <v>0</v>
      </c>
      <c r="J403" s="412">
        <v>0</v>
      </c>
      <c r="K403" s="412">
        <v>0</v>
      </c>
      <c r="L403" s="412">
        <v>0</v>
      </c>
      <c r="M403" s="412">
        <v>0</v>
      </c>
      <c r="N403" s="412">
        <v>0</v>
      </c>
      <c r="O403" s="412">
        <v>0</v>
      </c>
      <c r="P403" s="412">
        <v>0</v>
      </c>
    </row>
    <row r="404" spans="2:16">
      <c r="B404" s="415" t="s">
        <v>1362</v>
      </c>
      <c r="C404" s="412">
        <v>4.3747096831432186</v>
      </c>
      <c r="D404" s="412">
        <v>0</v>
      </c>
      <c r="E404" s="412">
        <v>0</v>
      </c>
      <c r="F404" s="412">
        <v>0</v>
      </c>
      <c r="G404" s="412">
        <v>0</v>
      </c>
      <c r="H404" s="412">
        <v>0</v>
      </c>
      <c r="I404" s="412">
        <v>0</v>
      </c>
      <c r="J404" s="412">
        <v>0</v>
      </c>
      <c r="K404" s="412">
        <v>0</v>
      </c>
      <c r="L404" s="412">
        <v>0</v>
      </c>
      <c r="M404" s="412">
        <v>0</v>
      </c>
      <c r="N404" s="412">
        <v>0</v>
      </c>
      <c r="O404" s="412">
        <v>0</v>
      </c>
      <c r="P404" s="412">
        <v>0</v>
      </c>
    </row>
    <row r="405" spans="2:16">
      <c r="B405" s="415" t="s">
        <v>1363</v>
      </c>
      <c r="C405" s="412">
        <v>9.1102425799183209</v>
      </c>
      <c r="D405" s="412">
        <v>0</v>
      </c>
      <c r="E405" s="412">
        <v>0</v>
      </c>
      <c r="F405" s="412">
        <v>0</v>
      </c>
      <c r="G405" s="412">
        <v>0</v>
      </c>
      <c r="H405" s="412">
        <v>0</v>
      </c>
      <c r="I405" s="412">
        <v>0</v>
      </c>
      <c r="J405" s="412">
        <v>0</v>
      </c>
      <c r="K405" s="412">
        <v>0</v>
      </c>
      <c r="L405" s="412">
        <v>0</v>
      </c>
      <c r="M405" s="412">
        <v>0</v>
      </c>
      <c r="N405" s="412">
        <v>0</v>
      </c>
      <c r="O405" s="412">
        <v>0</v>
      </c>
      <c r="P405" s="412">
        <v>0</v>
      </c>
    </row>
    <row r="406" spans="2:16">
      <c r="B406" s="415" t="s">
        <v>1364</v>
      </c>
      <c r="C406" s="412">
        <v>2.6373741726517391E-2</v>
      </c>
      <c r="D406" s="412">
        <v>0</v>
      </c>
      <c r="E406" s="412">
        <v>0</v>
      </c>
      <c r="F406" s="412">
        <v>0</v>
      </c>
      <c r="G406" s="412">
        <v>0</v>
      </c>
      <c r="H406" s="412">
        <v>0</v>
      </c>
      <c r="I406" s="412">
        <v>0</v>
      </c>
      <c r="J406" s="412">
        <v>0</v>
      </c>
      <c r="K406" s="412">
        <v>0</v>
      </c>
      <c r="L406" s="412">
        <v>0</v>
      </c>
      <c r="M406" s="412">
        <v>0</v>
      </c>
      <c r="N406" s="412">
        <v>0</v>
      </c>
      <c r="O406" s="412">
        <v>0</v>
      </c>
      <c r="P406" s="412">
        <v>0</v>
      </c>
    </row>
    <row r="407" spans="2:16">
      <c r="B407" s="415" t="s">
        <v>1365</v>
      </c>
      <c r="C407" s="412">
        <v>0.35818826925785102</v>
      </c>
      <c r="D407" s="412">
        <v>0</v>
      </c>
      <c r="E407" s="412">
        <v>0</v>
      </c>
      <c r="F407" s="412">
        <v>0</v>
      </c>
      <c r="G407" s="412">
        <v>0</v>
      </c>
      <c r="H407" s="412">
        <v>0</v>
      </c>
      <c r="I407" s="412">
        <v>0</v>
      </c>
      <c r="J407" s="412">
        <v>0</v>
      </c>
      <c r="K407" s="412">
        <v>0</v>
      </c>
      <c r="L407" s="412">
        <v>0</v>
      </c>
      <c r="M407" s="412">
        <v>0</v>
      </c>
      <c r="N407" s="412">
        <v>0</v>
      </c>
      <c r="O407" s="412">
        <v>0</v>
      </c>
      <c r="P407" s="412">
        <v>0</v>
      </c>
    </row>
    <row r="408" spans="2:16">
      <c r="B408" s="415" t="s">
        <v>1366</v>
      </c>
      <c r="C408" s="412">
        <v>2.0726271511054781</v>
      </c>
      <c r="D408" s="412">
        <v>0</v>
      </c>
      <c r="E408" s="412">
        <v>0</v>
      </c>
      <c r="F408" s="412">
        <v>0</v>
      </c>
      <c r="G408" s="412">
        <v>0</v>
      </c>
      <c r="H408" s="412">
        <v>0</v>
      </c>
      <c r="I408" s="412">
        <v>0</v>
      </c>
      <c r="J408" s="412">
        <v>0</v>
      </c>
      <c r="K408" s="412">
        <v>0</v>
      </c>
      <c r="L408" s="412">
        <v>0</v>
      </c>
      <c r="M408" s="412">
        <v>0</v>
      </c>
      <c r="N408" s="412">
        <v>0</v>
      </c>
      <c r="O408" s="412">
        <v>0</v>
      </c>
      <c r="P408" s="412">
        <v>0</v>
      </c>
    </row>
    <row r="409" spans="2:16">
      <c r="B409" s="415" t="s">
        <v>1367</v>
      </c>
      <c r="C409" s="412">
        <v>0.15738298267849599</v>
      </c>
      <c r="D409" s="412">
        <v>0</v>
      </c>
      <c r="E409" s="412">
        <v>0</v>
      </c>
      <c r="F409" s="412">
        <v>0</v>
      </c>
      <c r="G409" s="412">
        <v>0</v>
      </c>
      <c r="H409" s="412">
        <v>0</v>
      </c>
      <c r="I409" s="412">
        <v>0</v>
      </c>
      <c r="J409" s="412">
        <v>0</v>
      </c>
      <c r="K409" s="412">
        <v>0</v>
      </c>
      <c r="L409" s="412">
        <v>0</v>
      </c>
      <c r="M409" s="412">
        <v>0</v>
      </c>
      <c r="N409" s="412">
        <v>0</v>
      </c>
      <c r="O409" s="412">
        <v>0</v>
      </c>
      <c r="P409" s="412">
        <v>0</v>
      </c>
    </row>
    <row r="410" spans="2:16">
      <c r="B410" s="415" t="s">
        <v>1368</v>
      </c>
      <c r="C410" s="412">
        <v>2.6128714406421634</v>
      </c>
      <c r="D410" s="412">
        <v>0</v>
      </c>
      <c r="E410" s="412">
        <v>0</v>
      </c>
      <c r="F410" s="412">
        <v>0</v>
      </c>
      <c r="G410" s="412">
        <v>0</v>
      </c>
      <c r="H410" s="412">
        <v>0</v>
      </c>
      <c r="I410" s="412">
        <v>0</v>
      </c>
      <c r="J410" s="412">
        <v>0</v>
      </c>
      <c r="K410" s="412">
        <v>0</v>
      </c>
      <c r="L410" s="412">
        <v>0</v>
      </c>
      <c r="M410" s="412">
        <v>0</v>
      </c>
      <c r="N410" s="412">
        <v>0</v>
      </c>
      <c r="O410" s="412">
        <v>0</v>
      </c>
      <c r="P410" s="412">
        <v>0</v>
      </c>
    </row>
    <row r="411" spans="2:16">
      <c r="B411" s="415" t="s">
        <v>1369</v>
      </c>
      <c r="C411" s="412">
        <v>0</v>
      </c>
      <c r="D411" s="412">
        <v>0</v>
      </c>
      <c r="E411" s="412">
        <v>0</v>
      </c>
      <c r="F411" s="412">
        <v>0</v>
      </c>
      <c r="G411" s="412">
        <v>0</v>
      </c>
      <c r="H411" s="412">
        <v>0</v>
      </c>
      <c r="I411" s="412">
        <v>0</v>
      </c>
      <c r="J411" s="412">
        <v>0</v>
      </c>
      <c r="K411" s="412">
        <v>0</v>
      </c>
      <c r="L411" s="412">
        <v>0</v>
      </c>
      <c r="M411" s="412">
        <v>0</v>
      </c>
      <c r="N411" s="412">
        <v>0</v>
      </c>
      <c r="O411" s="412">
        <v>0</v>
      </c>
      <c r="P411" s="412">
        <v>0</v>
      </c>
    </row>
    <row r="412" spans="2:16" ht="13" thickBot="1">
      <c r="B412" s="416" t="s">
        <v>1370</v>
      </c>
      <c r="C412" s="416">
        <v>0</v>
      </c>
      <c r="D412" s="416">
        <v>0</v>
      </c>
      <c r="E412" s="416">
        <v>0</v>
      </c>
      <c r="F412" s="416">
        <v>0</v>
      </c>
      <c r="G412" s="416">
        <v>0</v>
      </c>
      <c r="H412" s="416">
        <v>0</v>
      </c>
      <c r="I412" s="416">
        <v>0</v>
      </c>
      <c r="J412" s="416">
        <v>0</v>
      </c>
      <c r="K412" s="416">
        <v>0</v>
      </c>
      <c r="L412" s="416">
        <v>0</v>
      </c>
      <c r="M412" s="416">
        <v>0</v>
      </c>
      <c r="N412" s="416">
        <v>0</v>
      </c>
      <c r="O412" s="416">
        <v>0</v>
      </c>
      <c r="P412" s="416">
        <v>0</v>
      </c>
    </row>
    <row r="415" spans="2:16" ht="13">
      <c r="B415" s="402" t="s">
        <v>1257</v>
      </c>
    </row>
    <row r="417" spans="2:16" ht="13.5" thickBot="1">
      <c r="B417" s="403" t="s">
        <v>1100</v>
      </c>
    </row>
    <row r="418" spans="2:16" ht="13.5" thickBot="1">
      <c r="B418" s="404" t="s">
        <v>962</v>
      </c>
      <c r="C418" s="404" t="s">
        <v>963</v>
      </c>
      <c r="D418" s="404" t="s">
        <v>964</v>
      </c>
      <c r="E418" s="404" t="s">
        <v>965</v>
      </c>
      <c r="F418" s="404" t="s">
        <v>966</v>
      </c>
      <c r="G418" s="404" t="s">
        <v>967</v>
      </c>
      <c r="H418" s="404" t="s">
        <v>5</v>
      </c>
      <c r="I418" s="404" t="s">
        <v>2</v>
      </c>
      <c r="J418" s="404" t="s">
        <v>4</v>
      </c>
      <c r="K418" s="404" t="s">
        <v>968</v>
      </c>
      <c r="L418" s="404" t="s">
        <v>969</v>
      </c>
      <c r="M418" s="404" t="s">
        <v>970</v>
      </c>
      <c r="N418" s="404" t="s">
        <v>971</v>
      </c>
      <c r="O418" s="404" t="s">
        <v>972</v>
      </c>
      <c r="P418" s="404" t="s">
        <v>973</v>
      </c>
    </row>
    <row r="419" spans="2:16" ht="13.5" thickBot="1">
      <c r="B419" s="676" t="s">
        <v>837</v>
      </c>
      <c r="C419" s="679" t="s">
        <v>977</v>
      </c>
      <c r="D419" s="679"/>
      <c r="E419" s="679"/>
      <c r="F419" s="679"/>
      <c r="G419" s="679"/>
      <c r="H419" s="679"/>
      <c r="I419" s="679"/>
      <c r="J419" s="679"/>
      <c r="K419" s="679"/>
      <c r="L419" s="679"/>
      <c r="M419" s="679"/>
      <c r="N419" s="679"/>
      <c r="O419" s="679"/>
      <c r="P419" s="680"/>
    </row>
    <row r="420" spans="2:16" ht="13.5" thickBot="1">
      <c r="B420" s="677"/>
      <c r="C420" s="405"/>
      <c r="D420" s="681" t="s">
        <v>978</v>
      </c>
      <c r="E420" s="681"/>
      <c r="F420" s="681"/>
      <c r="G420" s="681"/>
      <c r="H420" s="681"/>
      <c r="I420" s="681"/>
      <c r="J420" s="681"/>
      <c r="K420" s="681"/>
      <c r="L420" s="681"/>
      <c r="M420" s="681"/>
      <c r="N420" s="681"/>
      <c r="O420" s="681"/>
      <c r="P420" s="682"/>
    </row>
    <row r="421" spans="2:16" ht="13.5" thickBot="1">
      <c r="B421" s="677"/>
      <c r="C421" s="405"/>
      <c r="D421" s="681" t="s">
        <v>838</v>
      </c>
      <c r="E421" s="681"/>
      <c r="F421" s="681"/>
      <c r="G421" s="681"/>
      <c r="H421" s="681"/>
      <c r="I421" s="681" t="s">
        <v>839</v>
      </c>
      <c r="J421" s="681" t="s">
        <v>840</v>
      </c>
      <c r="K421" s="684" t="s">
        <v>841</v>
      </c>
      <c r="L421" s="681" t="s">
        <v>717</v>
      </c>
      <c r="M421" s="681" t="s">
        <v>716</v>
      </c>
      <c r="N421" s="686" t="s">
        <v>527</v>
      </c>
      <c r="O421" s="686"/>
      <c r="P421" s="687"/>
    </row>
    <row r="422" spans="2:16" ht="39.5" thickBot="1">
      <c r="B422" s="678"/>
      <c r="C422" s="406"/>
      <c r="D422" s="407" t="s">
        <v>709</v>
      </c>
      <c r="E422" s="407" t="s">
        <v>710</v>
      </c>
      <c r="F422" s="407" t="s">
        <v>711</v>
      </c>
      <c r="G422" s="407" t="s">
        <v>712</v>
      </c>
      <c r="H422" s="408" t="s">
        <v>713</v>
      </c>
      <c r="I422" s="683"/>
      <c r="J422" s="683"/>
      <c r="K422" s="685"/>
      <c r="L422" s="683"/>
      <c r="M422" s="683"/>
      <c r="N422" s="409"/>
      <c r="O422" s="408" t="s">
        <v>842</v>
      </c>
      <c r="P422" s="410" t="s">
        <v>716</v>
      </c>
    </row>
    <row r="423" spans="2:16">
      <c r="B423" s="411" t="s">
        <v>720</v>
      </c>
      <c r="C423" s="412">
        <v>4.8219692691170257</v>
      </c>
      <c r="D423" s="412">
        <v>2.8845216842698211</v>
      </c>
      <c r="E423" s="412">
        <v>0.11387756935642866</v>
      </c>
      <c r="F423" s="412">
        <v>0</v>
      </c>
      <c r="G423" s="412">
        <v>2.0749978876214619E-3</v>
      </c>
      <c r="H423" s="412">
        <v>1</v>
      </c>
      <c r="I423" s="412">
        <v>0</v>
      </c>
      <c r="J423" s="412">
        <v>0.89586728066469512</v>
      </c>
      <c r="K423" s="412">
        <v>2.1046069708491761</v>
      </c>
      <c r="L423" s="412">
        <v>1.1600594226165328</v>
      </c>
      <c r="M423" s="412">
        <v>0.35678198000281647</v>
      </c>
      <c r="N423" s="412">
        <v>-5.1454150119701454E-2</v>
      </c>
      <c r="O423" s="412">
        <v>-2.1019915504858468E-2</v>
      </c>
      <c r="P423" s="412">
        <v>-2.3468032671454721E-2</v>
      </c>
    </row>
    <row r="424" spans="2:16">
      <c r="B424" s="413" t="s">
        <v>721</v>
      </c>
      <c r="C424" s="412">
        <v>5.3541754682439089E-6</v>
      </c>
      <c r="D424" s="412">
        <v>0</v>
      </c>
      <c r="E424" s="412">
        <v>0</v>
      </c>
      <c r="F424" s="412">
        <v>0</v>
      </c>
      <c r="G424" s="412">
        <v>0</v>
      </c>
      <c r="H424" s="412">
        <v>0</v>
      </c>
      <c r="I424" s="412">
        <v>0</v>
      </c>
      <c r="J424" s="412">
        <v>0</v>
      </c>
      <c r="K424" s="412">
        <v>0</v>
      </c>
      <c r="L424" s="412">
        <v>0</v>
      </c>
      <c r="M424" s="412">
        <v>0</v>
      </c>
      <c r="N424" s="412">
        <v>0</v>
      </c>
      <c r="O424" s="412">
        <v>0</v>
      </c>
      <c r="P424" s="412">
        <v>0</v>
      </c>
    </row>
    <row r="425" spans="2:16">
      <c r="B425" s="413" t="s">
        <v>727</v>
      </c>
      <c r="C425" s="412">
        <v>32.909544785241515</v>
      </c>
      <c r="D425" s="412">
        <v>0.14083349387410224</v>
      </c>
      <c r="E425" s="412">
        <v>0</v>
      </c>
      <c r="F425" s="412">
        <v>0</v>
      </c>
      <c r="G425" s="412">
        <v>1.8056611744824672E-5</v>
      </c>
      <c r="H425" s="412">
        <v>2</v>
      </c>
      <c r="I425" s="412">
        <v>3.5544289536684967E-2</v>
      </c>
      <c r="J425" s="412">
        <v>0.10530726094916208</v>
      </c>
      <c r="K425" s="412">
        <v>0</v>
      </c>
      <c r="L425" s="412">
        <v>0</v>
      </c>
      <c r="M425" s="412">
        <v>0</v>
      </c>
      <c r="N425" s="412">
        <v>-7.7700323898042525E-4</v>
      </c>
      <c r="O425" s="412">
        <v>0</v>
      </c>
      <c r="P425" s="412">
        <v>0</v>
      </c>
    </row>
    <row r="426" spans="2:16">
      <c r="B426" s="413" t="s">
        <v>752</v>
      </c>
      <c r="C426" s="412">
        <v>0.12215852133502324</v>
      </c>
      <c r="D426" s="412">
        <v>0</v>
      </c>
      <c r="E426" s="412">
        <v>0</v>
      </c>
      <c r="F426" s="412">
        <v>0</v>
      </c>
      <c r="G426" s="412">
        <v>0</v>
      </c>
      <c r="H426" s="412">
        <v>0</v>
      </c>
      <c r="I426" s="412">
        <v>0</v>
      </c>
      <c r="J426" s="412">
        <v>0</v>
      </c>
      <c r="K426" s="412">
        <v>0</v>
      </c>
      <c r="L426" s="412">
        <v>0</v>
      </c>
      <c r="M426" s="412">
        <v>0</v>
      </c>
      <c r="N426" s="412">
        <v>0</v>
      </c>
      <c r="O426" s="412">
        <v>0</v>
      </c>
      <c r="P426" s="412">
        <v>0</v>
      </c>
    </row>
    <row r="427" spans="2:16">
      <c r="B427" s="413" t="s">
        <v>757</v>
      </c>
      <c r="C427" s="412">
        <v>5.9024492325024644E-2</v>
      </c>
      <c r="D427" s="412">
        <v>0</v>
      </c>
      <c r="E427" s="412">
        <v>0</v>
      </c>
      <c r="F427" s="412">
        <v>0</v>
      </c>
      <c r="G427" s="412">
        <v>0</v>
      </c>
      <c r="H427" s="412">
        <v>0</v>
      </c>
      <c r="I427" s="412">
        <v>0</v>
      </c>
      <c r="J427" s="412">
        <v>0</v>
      </c>
      <c r="K427" s="412">
        <v>0</v>
      </c>
      <c r="L427" s="412">
        <v>0</v>
      </c>
      <c r="M427" s="412">
        <v>0</v>
      </c>
      <c r="N427" s="412">
        <v>0</v>
      </c>
      <c r="O427" s="412">
        <v>0</v>
      </c>
      <c r="P427" s="412">
        <v>0</v>
      </c>
    </row>
    <row r="428" spans="2:16">
      <c r="B428" s="413" t="s">
        <v>758</v>
      </c>
      <c r="C428" s="412">
        <v>8.6686903084072657</v>
      </c>
      <c r="D428" s="412">
        <v>0</v>
      </c>
      <c r="E428" s="412">
        <v>0</v>
      </c>
      <c r="F428" s="412">
        <v>0</v>
      </c>
      <c r="G428" s="412">
        <v>0</v>
      </c>
      <c r="H428" s="412">
        <v>0</v>
      </c>
      <c r="I428" s="412">
        <v>0</v>
      </c>
      <c r="J428" s="412">
        <v>0</v>
      </c>
      <c r="K428" s="412">
        <v>0</v>
      </c>
      <c r="L428" s="412">
        <v>0</v>
      </c>
      <c r="M428" s="412">
        <v>0</v>
      </c>
      <c r="N428" s="412">
        <v>0</v>
      </c>
      <c r="O428" s="412">
        <v>0</v>
      </c>
      <c r="P428" s="412">
        <v>0</v>
      </c>
    </row>
    <row r="429" spans="2:16">
      <c r="B429" s="413" t="s">
        <v>762</v>
      </c>
      <c r="C429" s="412">
        <v>24.003171097028588</v>
      </c>
      <c r="D429" s="412">
        <v>0</v>
      </c>
      <c r="E429" s="412">
        <v>0</v>
      </c>
      <c r="F429" s="412">
        <v>0</v>
      </c>
      <c r="G429" s="412">
        <v>0</v>
      </c>
      <c r="H429" s="412">
        <v>0</v>
      </c>
      <c r="I429" s="412">
        <v>0</v>
      </c>
      <c r="J429" s="412">
        <v>0</v>
      </c>
      <c r="K429" s="412">
        <v>0</v>
      </c>
      <c r="L429" s="412">
        <v>0</v>
      </c>
      <c r="M429" s="412">
        <v>0</v>
      </c>
      <c r="N429" s="412">
        <v>0</v>
      </c>
      <c r="O429" s="412">
        <v>0</v>
      </c>
      <c r="P429" s="412">
        <v>0</v>
      </c>
    </row>
    <row r="430" spans="2:16">
      <c r="B430" s="413" t="s">
        <v>763</v>
      </c>
      <c r="C430" s="412">
        <v>3.2506768708632583</v>
      </c>
      <c r="D430" s="412">
        <v>0</v>
      </c>
      <c r="E430" s="412">
        <v>0</v>
      </c>
      <c r="F430" s="412">
        <v>0</v>
      </c>
      <c r="G430" s="412">
        <v>0</v>
      </c>
      <c r="H430" s="412">
        <v>0</v>
      </c>
      <c r="I430" s="412">
        <v>0</v>
      </c>
      <c r="J430" s="412">
        <v>0</v>
      </c>
      <c r="K430" s="412">
        <v>0</v>
      </c>
      <c r="L430" s="412">
        <v>0</v>
      </c>
      <c r="M430" s="412">
        <v>0</v>
      </c>
      <c r="N430" s="412">
        <v>0</v>
      </c>
      <c r="O430" s="412">
        <v>0</v>
      </c>
      <c r="P430" s="412">
        <v>0</v>
      </c>
    </row>
    <row r="431" spans="2:16">
      <c r="B431" s="413" t="s">
        <v>770</v>
      </c>
      <c r="C431" s="412">
        <v>41.36719279538093</v>
      </c>
      <c r="D431" s="412">
        <v>0</v>
      </c>
      <c r="E431" s="412">
        <v>0</v>
      </c>
      <c r="F431" s="412">
        <v>0</v>
      </c>
      <c r="G431" s="412">
        <v>0</v>
      </c>
      <c r="H431" s="412">
        <v>0</v>
      </c>
      <c r="I431" s="412">
        <v>0</v>
      </c>
      <c r="J431" s="412">
        <v>0</v>
      </c>
      <c r="K431" s="412">
        <v>0</v>
      </c>
      <c r="L431" s="412">
        <v>0</v>
      </c>
      <c r="M431" s="412">
        <v>0</v>
      </c>
      <c r="N431" s="412">
        <v>0</v>
      </c>
      <c r="O431" s="412">
        <v>0</v>
      </c>
      <c r="P431" s="412">
        <v>0</v>
      </c>
    </row>
    <row r="432" spans="2:16">
      <c r="B432" s="413" t="s">
        <v>843</v>
      </c>
      <c r="C432" s="412">
        <v>116.02667195342009</v>
      </c>
      <c r="D432" s="412">
        <v>0</v>
      </c>
      <c r="E432" s="412">
        <v>0</v>
      </c>
      <c r="F432" s="412">
        <v>0</v>
      </c>
      <c r="G432" s="412">
        <v>0</v>
      </c>
      <c r="H432" s="412">
        <v>0</v>
      </c>
      <c r="I432" s="412">
        <v>0</v>
      </c>
      <c r="J432" s="412">
        <v>0</v>
      </c>
      <c r="K432" s="412">
        <v>0</v>
      </c>
      <c r="L432" s="412">
        <v>0</v>
      </c>
      <c r="M432" s="412">
        <v>0</v>
      </c>
      <c r="N432" s="412">
        <v>0</v>
      </c>
      <c r="O432" s="412">
        <v>0</v>
      </c>
      <c r="P432" s="412">
        <v>0</v>
      </c>
    </row>
    <row r="433" spans="2:16">
      <c r="B433" s="413" t="s">
        <v>844</v>
      </c>
      <c r="C433" s="412">
        <v>56.830818186170958</v>
      </c>
      <c r="D433" s="412">
        <v>1.2392951246303336</v>
      </c>
      <c r="E433" s="412">
        <v>8.471617518659344E-2</v>
      </c>
      <c r="F433" s="412">
        <v>0</v>
      </c>
      <c r="G433" s="412">
        <v>0</v>
      </c>
      <c r="H433" s="412">
        <v>1</v>
      </c>
      <c r="I433" s="412">
        <v>0</v>
      </c>
      <c r="J433" s="412">
        <v>0</v>
      </c>
      <c r="K433" s="412">
        <v>1.3240112998169271</v>
      </c>
      <c r="L433" s="412">
        <v>0.98657802281368812</v>
      </c>
      <c r="M433" s="412">
        <v>0.25271710181664553</v>
      </c>
      <c r="N433" s="412">
        <v>-1.8542408111533588E-2</v>
      </c>
      <c r="O433" s="412">
        <v>-1.7967632727784819E-2</v>
      </c>
      <c r="P433" s="412">
        <v>0</v>
      </c>
    </row>
    <row r="434" spans="2:16">
      <c r="B434" s="413" t="s">
        <v>1358</v>
      </c>
      <c r="C434" s="412">
        <v>0.19982036896211799</v>
      </c>
      <c r="D434" s="412">
        <v>0</v>
      </c>
      <c r="E434" s="412">
        <v>0</v>
      </c>
      <c r="F434" s="412">
        <v>0</v>
      </c>
      <c r="G434" s="412">
        <v>0</v>
      </c>
      <c r="H434" s="412">
        <v>0</v>
      </c>
      <c r="I434" s="412">
        <v>0</v>
      </c>
      <c r="J434" s="412">
        <v>0</v>
      </c>
      <c r="K434" s="412">
        <v>0</v>
      </c>
      <c r="L434" s="412">
        <v>0</v>
      </c>
      <c r="M434" s="412">
        <v>0</v>
      </c>
      <c r="N434" s="412">
        <v>0</v>
      </c>
      <c r="O434" s="412">
        <v>0</v>
      </c>
      <c r="P434" s="412">
        <v>0</v>
      </c>
    </row>
    <row r="435" spans="2:16">
      <c r="B435" s="413" t="s">
        <v>1359</v>
      </c>
      <c r="C435" s="412">
        <v>2.8463407660892828</v>
      </c>
      <c r="D435" s="412">
        <v>0</v>
      </c>
      <c r="E435" s="412">
        <v>0</v>
      </c>
      <c r="F435" s="412">
        <v>0</v>
      </c>
      <c r="G435" s="412">
        <v>0</v>
      </c>
      <c r="H435" s="412">
        <v>0</v>
      </c>
      <c r="I435" s="412">
        <v>0</v>
      </c>
      <c r="J435" s="412">
        <v>0</v>
      </c>
      <c r="K435" s="412">
        <v>0</v>
      </c>
      <c r="L435" s="412">
        <v>0</v>
      </c>
      <c r="M435" s="412">
        <v>0</v>
      </c>
      <c r="N435" s="412">
        <v>0</v>
      </c>
      <c r="O435" s="412">
        <v>0</v>
      </c>
      <c r="P435" s="412">
        <v>0</v>
      </c>
    </row>
    <row r="436" spans="2:16">
      <c r="B436" s="414" t="s">
        <v>1360</v>
      </c>
      <c r="C436" s="412">
        <v>0.57564841571609626</v>
      </c>
      <c r="D436" s="412">
        <v>0</v>
      </c>
      <c r="E436" s="412">
        <v>0</v>
      </c>
      <c r="F436" s="412">
        <v>0</v>
      </c>
      <c r="G436" s="412">
        <v>0</v>
      </c>
      <c r="H436" s="412">
        <v>0</v>
      </c>
      <c r="I436" s="412">
        <v>0</v>
      </c>
      <c r="J436" s="412">
        <v>0</v>
      </c>
      <c r="K436" s="412">
        <v>0</v>
      </c>
      <c r="L436" s="412">
        <v>0</v>
      </c>
      <c r="M436" s="412">
        <v>0</v>
      </c>
      <c r="N436" s="412">
        <v>0</v>
      </c>
      <c r="O436" s="412">
        <v>0</v>
      </c>
      <c r="P436" s="412">
        <v>0</v>
      </c>
    </row>
    <row r="437" spans="2:16">
      <c r="B437" s="415" t="s">
        <v>1361</v>
      </c>
      <c r="C437" s="412">
        <v>0.19218941557527108</v>
      </c>
      <c r="D437" s="412">
        <v>0</v>
      </c>
      <c r="E437" s="412">
        <v>0</v>
      </c>
      <c r="F437" s="412">
        <v>0</v>
      </c>
      <c r="G437" s="412">
        <v>0</v>
      </c>
      <c r="H437" s="412">
        <v>0</v>
      </c>
      <c r="I437" s="412">
        <v>0</v>
      </c>
      <c r="J437" s="412">
        <v>0</v>
      </c>
      <c r="K437" s="412">
        <v>0</v>
      </c>
      <c r="L437" s="412">
        <v>0</v>
      </c>
      <c r="M437" s="412">
        <v>0</v>
      </c>
      <c r="N437" s="412">
        <v>0</v>
      </c>
      <c r="O437" s="412">
        <v>0</v>
      </c>
      <c r="P437" s="412">
        <v>0</v>
      </c>
    </row>
    <row r="438" spans="2:16">
      <c r="B438" s="415" t="s">
        <v>1362</v>
      </c>
      <c r="C438" s="412">
        <v>2.9056574116321645</v>
      </c>
      <c r="D438" s="412">
        <v>0</v>
      </c>
      <c r="E438" s="412">
        <v>0</v>
      </c>
      <c r="F438" s="412">
        <v>0</v>
      </c>
      <c r="G438" s="412">
        <v>0</v>
      </c>
      <c r="H438" s="412">
        <v>0</v>
      </c>
      <c r="I438" s="412">
        <v>0</v>
      </c>
      <c r="J438" s="412">
        <v>0</v>
      </c>
      <c r="K438" s="412">
        <v>0</v>
      </c>
      <c r="L438" s="412">
        <v>0</v>
      </c>
      <c r="M438" s="412">
        <v>0</v>
      </c>
      <c r="N438" s="412">
        <v>0</v>
      </c>
      <c r="O438" s="412">
        <v>0</v>
      </c>
      <c r="P438" s="412">
        <v>0</v>
      </c>
    </row>
    <row r="439" spans="2:16">
      <c r="B439" s="415" t="s">
        <v>1363</v>
      </c>
      <c r="C439" s="412">
        <v>1.2066133643148851</v>
      </c>
      <c r="D439" s="412">
        <v>0</v>
      </c>
      <c r="E439" s="412">
        <v>0</v>
      </c>
      <c r="F439" s="412">
        <v>0</v>
      </c>
      <c r="G439" s="412">
        <v>0</v>
      </c>
      <c r="H439" s="412">
        <v>0</v>
      </c>
      <c r="I439" s="412">
        <v>0</v>
      </c>
      <c r="J439" s="412">
        <v>0</v>
      </c>
      <c r="K439" s="412">
        <v>0</v>
      </c>
      <c r="L439" s="412">
        <v>0</v>
      </c>
      <c r="M439" s="412">
        <v>0</v>
      </c>
      <c r="N439" s="412">
        <v>0</v>
      </c>
      <c r="O439" s="412">
        <v>0</v>
      </c>
      <c r="P439" s="412">
        <v>0</v>
      </c>
    </row>
    <row r="440" spans="2:16">
      <c r="B440" s="415" t="s">
        <v>1364</v>
      </c>
      <c r="C440" s="412">
        <v>1.5280371778622728E-2</v>
      </c>
      <c r="D440" s="412">
        <v>0</v>
      </c>
      <c r="E440" s="412">
        <v>0</v>
      </c>
      <c r="F440" s="412">
        <v>0</v>
      </c>
      <c r="G440" s="412">
        <v>0</v>
      </c>
      <c r="H440" s="412">
        <v>0</v>
      </c>
      <c r="I440" s="412">
        <v>0</v>
      </c>
      <c r="J440" s="412">
        <v>0</v>
      </c>
      <c r="K440" s="412">
        <v>0</v>
      </c>
      <c r="L440" s="412">
        <v>0</v>
      </c>
      <c r="M440" s="412">
        <v>0</v>
      </c>
      <c r="N440" s="412">
        <v>0</v>
      </c>
      <c r="O440" s="412">
        <v>0</v>
      </c>
      <c r="P440" s="412">
        <v>0</v>
      </c>
    </row>
    <row r="441" spans="2:16">
      <c r="B441" s="415" t="s">
        <v>1365</v>
      </c>
      <c r="C441" s="412">
        <v>0.47273953246021683</v>
      </c>
      <c r="D441" s="412">
        <v>0</v>
      </c>
      <c r="E441" s="412">
        <v>0</v>
      </c>
      <c r="F441" s="412">
        <v>0</v>
      </c>
      <c r="G441" s="412">
        <v>0</v>
      </c>
      <c r="H441" s="412">
        <v>0</v>
      </c>
      <c r="I441" s="412">
        <v>0</v>
      </c>
      <c r="J441" s="412">
        <v>0</v>
      </c>
      <c r="K441" s="412">
        <v>0</v>
      </c>
      <c r="L441" s="412">
        <v>0</v>
      </c>
      <c r="M441" s="412">
        <v>0</v>
      </c>
      <c r="N441" s="412">
        <v>0</v>
      </c>
      <c r="O441" s="412">
        <v>0</v>
      </c>
      <c r="P441" s="412">
        <v>0</v>
      </c>
    </row>
    <row r="442" spans="2:16">
      <c r="B442" s="415" t="s">
        <v>1366</v>
      </c>
      <c r="C442" s="412">
        <v>0.33907678918462186</v>
      </c>
      <c r="D442" s="412">
        <v>0</v>
      </c>
      <c r="E442" s="412">
        <v>0</v>
      </c>
      <c r="F442" s="412">
        <v>0</v>
      </c>
      <c r="G442" s="412">
        <v>0</v>
      </c>
      <c r="H442" s="412">
        <v>0</v>
      </c>
      <c r="I442" s="412">
        <v>0</v>
      </c>
      <c r="J442" s="412">
        <v>0</v>
      </c>
      <c r="K442" s="412">
        <v>0</v>
      </c>
      <c r="L442" s="412">
        <v>0</v>
      </c>
      <c r="M442" s="412">
        <v>0</v>
      </c>
      <c r="N442" s="412">
        <v>0</v>
      </c>
      <c r="O442" s="412">
        <v>0</v>
      </c>
      <c r="P442" s="412">
        <v>0</v>
      </c>
    </row>
    <row r="443" spans="2:16">
      <c r="B443" s="415" t="s">
        <v>1367</v>
      </c>
      <c r="C443" s="412">
        <v>0.13216998450922404</v>
      </c>
      <c r="D443" s="412">
        <v>0</v>
      </c>
      <c r="E443" s="412">
        <v>0</v>
      </c>
      <c r="F443" s="412">
        <v>0</v>
      </c>
      <c r="G443" s="412">
        <v>0</v>
      </c>
      <c r="H443" s="412">
        <v>0</v>
      </c>
      <c r="I443" s="412">
        <v>0</v>
      </c>
      <c r="J443" s="412">
        <v>0</v>
      </c>
      <c r="K443" s="412">
        <v>0</v>
      </c>
      <c r="L443" s="412">
        <v>0</v>
      </c>
      <c r="M443" s="412">
        <v>0</v>
      </c>
      <c r="N443" s="412">
        <v>0</v>
      </c>
      <c r="O443" s="412">
        <v>0</v>
      </c>
      <c r="P443" s="412">
        <v>0</v>
      </c>
    </row>
    <row r="444" spans="2:16">
      <c r="B444" s="415" t="s">
        <v>1368</v>
      </c>
      <c r="C444" s="412">
        <v>0.4624505224616251</v>
      </c>
      <c r="D444" s="412">
        <v>0</v>
      </c>
      <c r="E444" s="412">
        <v>0</v>
      </c>
      <c r="F444" s="412">
        <v>0</v>
      </c>
      <c r="G444" s="412">
        <v>0</v>
      </c>
      <c r="H444" s="412">
        <v>0</v>
      </c>
      <c r="I444" s="412">
        <v>0</v>
      </c>
      <c r="J444" s="412">
        <v>0</v>
      </c>
      <c r="K444" s="412">
        <v>0</v>
      </c>
      <c r="L444" s="412">
        <v>0</v>
      </c>
      <c r="M444" s="412">
        <v>0</v>
      </c>
      <c r="N444" s="412">
        <v>0</v>
      </c>
      <c r="O444" s="412">
        <v>0</v>
      </c>
      <c r="P444" s="412">
        <v>0</v>
      </c>
    </row>
    <row r="445" spans="2:16">
      <c r="B445" s="415" t="s">
        <v>1369</v>
      </c>
      <c r="C445" s="412">
        <v>0</v>
      </c>
      <c r="D445" s="412">
        <v>0</v>
      </c>
      <c r="E445" s="412">
        <v>0</v>
      </c>
      <c r="F445" s="412">
        <v>0</v>
      </c>
      <c r="G445" s="412">
        <v>0</v>
      </c>
      <c r="H445" s="412">
        <v>0</v>
      </c>
      <c r="I445" s="412">
        <v>0</v>
      </c>
      <c r="J445" s="412">
        <v>0</v>
      </c>
      <c r="K445" s="412">
        <v>0</v>
      </c>
      <c r="L445" s="412">
        <v>0</v>
      </c>
      <c r="M445" s="412">
        <v>0</v>
      </c>
      <c r="N445" s="412">
        <v>0</v>
      </c>
      <c r="O445" s="412">
        <v>0</v>
      </c>
      <c r="P445" s="412">
        <v>0</v>
      </c>
    </row>
    <row r="446" spans="2:16" ht="13" thickBot="1">
      <c r="B446" s="416" t="s">
        <v>1370</v>
      </c>
      <c r="C446" s="416">
        <v>0</v>
      </c>
      <c r="D446" s="416">
        <v>0</v>
      </c>
      <c r="E446" s="416">
        <v>0</v>
      </c>
      <c r="F446" s="416">
        <v>0</v>
      </c>
      <c r="G446" s="416">
        <v>0</v>
      </c>
      <c r="H446" s="416">
        <v>0</v>
      </c>
      <c r="I446" s="416">
        <v>0</v>
      </c>
      <c r="J446" s="416">
        <v>0</v>
      </c>
      <c r="K446" s="416">
        <v>0</v>
      </c>
      <c r="L446" s="416">
        <v>0</v>
      </c>
      <c r="M446" s="416">
        <v>0</v>
      </c>
      <c r="N446" s="416">
        <v>0</v>
      </c>
      <c r="O446" s="416">
        <v>0</v>
      </c>
      <c r="P446" s="416">
        <v>0</v>
      </c>
    </row>
    <row r="449" spans="2:16" ht="13">
      <c r="B449" s="402" t="s">
        <v>1259</v>
      </c>
    </row>
    <row r="451" spans="2:16" ht="13.5" thickBot="1">
      <c r="B451" s="403" t="s">
        <v>1100</v>
      </c>
    </row>
    <row r="452" spans="2:16" ht="13.5" thickBot="1">
      <c r="B452" s="404" t="s">
        <v>962</v>
      </c>
      <c r="C452" s="404" t="s">
        <v>963</v>
      </c>
      <c r="D452" s="404" t="s">
        <v>964</v>
      </c>
      <c r="E452" s="404" t="s">
        <v>965</v>
      </c>
      <c r="F452" s="404" t="s">
        <v>966</v>
      </c>
      <c r="G452" s="404" t="s">
        <v>967</v>
      </c>
      <c r="H452" s="404" t="s">
        <v>5</v>
      </c>
      <c r="I452" s="404" t="s">
        <v>2</v>
      </c>
      <c r="J452" s="404" t="s">
        <v>4</v>
      </c>
      <c r="K452" s="404" t="s">
        <v>968</v>
      </c>
      <c r="L452" s="404" t="s">
        <v>969</v>
      </c>
      <c r="M452" s="404" t="s">
        <v>970</v>
      </c>
      <c r="N452" s="404" t="s">
        <v>971</v>
      </c>
      <c r="O452" s="404" t="s">
        <v>972</v>
      </c>
      <c r="P452" s="404" t="s">
        <v>973</v>
      </c>
    </row>
    <row r="453" spans="2:16" ht="13.5" thickBot="1">
      <c r="B453" s="676" t="s">
        <v>837</v>
      </c>
      <c r="C453" s="679" t="s">
        <v>977</v>
      </c>
      <c r="D453" s="679"/>
      <c r="E453" s="679"/>
      <c r="F453" s="679"/>
      <c r="G453" s="679"/>
      <c r="H453" s="679"/>
      <c r="I453" s="679"/>
      <c r="J453" s="679"/>
      <c r="K453" s="679"/>
      <c r="L453" s="679"/>
      <c r="M453" s="679"/>
      <c r="N453" s="679"/>
      <c r="O453" s="679"/>
      <c r="P453" s="680"/>
    </row>
    <row r="454" spans="2:16" ht="13.5" thickBot="1">
      <c r="B454" s="677"/>
      <c r="C454" s="405"/>
      <c r="D454" s="681" t="s">
        <v>978</v>
      </c>
      <c r="E454" s="681"/>
      <c r="F454" s="681"/>
      <c r="G454" s="681"/>
      <c r="H454" s="681"/>
      <c r="I454" s="681"/>
      <c r="J454" s="681"/>
      <c r="K454" s="681"/>
      <c r="L454" s="681"/>
      <c r="M454" s="681"/>
      <c r="N454" s="681"/>
      <c r="O454" s="681"/>
      <c r="P454" s="682"/>
    </row>
    <row r="455" spans="2:16" ht="13.5" thickBot="1">
      <c r="B455" s="677"/>
      <c r="C455" s="405"/>
      <c r="D455" s="681" t="s">
        <v>838</v>
      </c>
      <c r="E455" s="681"/>
      <c r="F455" s="681"/>
      <c r="G455" s="681"/>
      <c r="H455" s="681"/>
      <c r="I455" s="681" t="s">
        <v>839</v>
      </c>
      <c r="J455" s="681" t="s">
        <v>840</v>
      </c>
      <c r="K455" s="684" t="s">
        <v>841</v>
      </c>
      <c r="L455" s="681" t="s">
        <v>717</v>
      </c>
      <c r="M455" s="681" t="s">
        <v>716</v>
      </c>
      <c r="N455" s="686" t="s">
        <v>527</v>
      </c>
      <c r="O455" s="686"/>
      <c r="P455" s="687"/>
    </row>
    <row r="456" spans="2:16" ht="39.5" thickBot="1">
      <c r="B456" s="678"/>
      <c r="C456" s="406"/>
      <c r="D456" s="407" t="s">
        <v>709</v>
      </c>
      <c r="E456" s="407" t="s">
        <v>710</v>
      </c>
      <c r="F456" s="407" t="s">
        <v>711</v>
      </c>
      <c r="G456" s="407" t="s">
        <v>712</v>
      </c>
      <c r="H456" s="408" t="s">
        <v>713</v>
      </c>
      <c r="I456" s="683"/>
      <c r="J456" s="683"/>
      <c r="K456" s="685"/>
      <c r="L456" s="683"/>
      <c r="M456" s="683"/>
      <c r="N456" s="409"/>
      <c r="O456" s="408" t="s">
        <v>842</v>
      </c>
      <c r="P456" s="410" t="s">
        <v>716</v>
      </c>
    </row>
    <row r="457" spans="2:16">
      <c r="B457" s="411" t="s">
        <v>720</v>
      </c>
      <c r="C457" s="412">
        <v>3.0092605126038583</v>
      </c>
      <c r="D457" s="412">
        <v>0.42344834530347836</v>
      </c>
      <c r="E457" s="412">
        <v>0</v>
      </c>
      <c r="F457" s="412">
        <v>0</v>
      </c>
      <c r="G457" s="412">
        <v>1.0410449232502465E-3</v>
      </c>
      <c r="H457" s="412">
        <v>1</v>
      </c>
      <c r="I457" s="412">
        <v>0</v>
      </c>
      <c r="J457" s="412">
        <v>0.42448939022672866</v>
      </c>
      <c r="K457" s="412">
        <v>0</v>
      </c>
      <c r="L457" s="412">
        <v>0</v>
      </c>
      <c r="M457" s="412">
        <v>5.4260526686382198E-2</v>
      </c>
      <c r="N457" s="412">
        <v>-1.3071282917898887E-2</v>
      </c>
      <c r="O457" s="412">
        <v>0</v>
      </c>
      <c r="P457" s="412">
        <v>-1.1206844106463878E-2</v>
      </c>
    </row>
    <row r="458" spans="2:16">
      <c r="B458" s="413" t="s">
        <v>721</v>
      </c>
      <c r="C458" s="412">
        <v>0</v>
      </c>
      <c r="D458" s="412">
        <v>0</v>
      </c>
      <c r="E458" s="412">
        <v>0</v>
      </c>
      <c r="F458" s="412">
        <v>0</v>
      </c>
      <c r="G458" s="412">
        <v>0</v>
      </c>
      <c r="H458" s="412">
        <v>0</v>
      </c>
      <c r="I458" s="412">
        <v>0</v>
      </c>
      <c r="J458" s="412">
        <v>0</v>
      </c>
      <c r="K458" s="412">
        <v>0</v>
      </c>
      <c r="L458" s="412">
        <v>0</v>
      </c>
      <c r="M458" s="412">
        <v>0</v>
      </c>
      <c r="N458" s="412">
        <v>0</v>
      </c>
      <c r="O458" s="412">
        <v>0</v>
      </c>
      <c r="P458" s="412">
        <v>0</v>
      </c>
    </row>
    <row r="459" spans="2:16">
      <c r="B459" s="413" t="s">
        <v>727</v>
      </c>
      <c r="C459" s="412">
        <v>6.6971907590480217</v>
      </c>
      <c r="D459" s="412">
        <v>0</v>
      </c>
      <c r="E459" s="412">
        <v>0</v>
      </c>
      <c r="F459" s="412">
        <v>0</v>
      </c>
      <c r="G459" s="412">
        <v>0</v>
      </c>
      <c r="H459" s="412">
        <v>0</v>
      </c>
      <c r="I459" s="412">
        <v>0</v>
      </c>
      <c r="J459" s="412">
        <v>0</v>
      </c>
      <c r="K459" s="412">
        <v>0</v>
      </c>
      <c r="L459" s="412">
        <v>0</v>
      </c>
      <c r="M459" s="412">
        <v>0</v>
      </c>
      <c r="N459" s="412">
        <v>0</v>
      </c>
      <c r="O459" s="412">
        <v>0</v>
      </c>
      <c r="P459" s="412">
        <v>0</v>
      </c>
    </row>
    <row r="460" spans="2:16">
      <c r="B460" s="413" t="s">
        <v>752</v>
      </c>
      <c r="C460" s="412">
        <v>0.24544560484438813</v>
      </c>
      <c r="D460" s="412">
        <v>0</v>
      </c>
      <c r="E460" s="412">
        <v>0</v>
      </c>
      <c r="F460" s="412">
        <v>0</v>
      </c>
      <c r="G460" s="412">
        <v>0</v>
      </c>
      <c r="H460" s="412">
        <v>0</v>
      </c>
      <c r="I460" s="412">
        <v>0</v>
      </c>
      <c r="J460" s="412">
        <v>0</v>
      </c>
      <c r="K460" s="412">
        <v>0</v>
      </c>
      <c r="L460" s="412">
        <v>0</v>
      </c>
      <c r="M460" s="412">
        <v>0</v>
      </c>
      <c r="N460" s="412">
        <v>0</v>
      </c>
      <c r="O460" s="412">
        <v>0</v>
      </c>
      <c r="P460" s="412">
        <v>0</v>
      </c>
    </row>
    <row r="461" spans="2:16">
      <c r="B461" s="413" t="s">
        <v>757</v>
      </c>
      <c r="C461" s="412">
        <v>1.8150204055766794</v>
      </c>
      <c r="D461" s="412">
        <v>0</v>
      </c>
      <c r="E461" s="412">
        <v>0</v>
      </c>
      <c r="F461" s="412">
        <v>0</v>
      </c>
      <c r="G461" s="412">
        <v>0</v>
      </c>
      <c r="H461" s="412">
        <v>0</v>
      </c>
      <c r="I461" s="412">
        <v>0</v>
      </c>
      <c r="J461" s="412">
        <v>0</v>
      </c>
      <c r="K461" s="412">
        <v>0</v>
      </c>
      <c r="L461" s="412">
        <v>0</v>
      </c>
      <c r="M461" s="412">
        <v>0</v>
      </c>
      <c r="N461" s="412">
        <v>0</v>
      </c>
      <c r="O461" s="412">
        <v>0</v>
      </c>
      <c r="P461" s="412">
        <v>0</v>
      </c>
    </row>
    <row r="462" spans="2:16">
      <c r="B462" s="413" t="s">
        <v>758</v>
      </c>
      <c r="C462" s="412">
        <v>8.5189333220673156</v>
      </c>
      <c r="D462" s="412">
        <v>0</v>
      </c>
      <c r="E462" s="412">
        <v>0</v>
      </c>
      <c r="F462" s="412">
        <v>0</v>
      </c>
      <c r="G462" s="412">
        <v>0</v>
      </c>
      <c r="H462" s="412">
        <v>0</v>
      </c>
      <c r="I462" s="412">
        <v>0</v>
      </c>
      <c r="J462" s="412">
        <v>0</v>
      </c>
      <c r="K462" s="412">
        <v>0</v>
      </c>
      <c r="L462" s="412">
        <v>0</v>
      </c>
      <c r="M462" s="412">
        <v>0</v>
      </c>
      <c r="N462" s="412">
        <v>0</v>
      </c>
      <c r="O462" s="412">
        <v>0</v>
      </c>
      <c r="P462" s="412">
        <v>0</v>
      </c>
    </row>
    <row r="463" spans="2:16">
      <c r="B463" s="413" t="s">
        <v>762</v>
      </c>
      <c r="C463" s="412">
        <v>7.233535448528376</v>
      </c>
      <c r="D463" s="412">
        <v>0</v>
      </c>
      <c r="E463" s="412">
        <v>0</v>
      </c>
      <c r="F463" s="412">
        <v>0</v>
      </c>
      <c r="G463" s="412">
        <v>0</v>
      </c>
      <c r="H463" s="412">
        <v>0</v>
      </c>
      <c r="I463" s="412">
        <v>0</v>
      </c>
      <c r="J463" s="412">
        <v>0</v>
      </c>
      <c r="K463" s="412">
        <v>0</v>
      </c>
      <c r="L463" s="412">
        <v>0</v>
      </c>
      <c r="M463" s="412">
        <v>0</v>
      </c>
      <c r="N463" s="412">
        <v>0</v>
      </c>
      <c r="O463" s="412">
        <v>0</v>
      </c>
      <c r="P463" s="412">
        <v>0</v>
      </c>
    </row>
    <row r="464" spans="2:16">
      <c r="B464" s="413" t="s">
        <v>763</v>
      </c>
      <c r="C464" s="412">
        <v>1.7298301168849457</v>
      </c>
      <c r="D464" s="412">
        <v>0</v>
      </c>
      <c r="E464" s="412">
        <v>0</v>
      </c>
      <c r="F464" s="412">
        <v>0</v>
      </c>
      <c r="G464" s="412">
        <v>0</v>
      </c>
      <c r="H464" s="412">
        <v>0</v>
      </c>
      <c r="I464" s="412">
        <v>0</v>
      </c>
      <c r="J464" s="412">
        <v>0</v>
      </c>
      <c r="K464" s="412">
        <v>0</v>
      </c>
      <c r="L464" s="412">
        <v>0</v>
      </c>
      <c r="M464" s="412">
        <v>0</v>
      </c>
      <c r="N464" s="412">
        <v>0</v>
      </c>
      <c r="O464" s="412">
        <v>0</v>
      </c>
      <c r="P464" s="412">
        <v>0</v>
      </c>
    </row>
    <row r="465" spans="2:16">
      <c r="B465" s="413" t="s">
        <v>770</v>
      </c>
      <c r="C465" s="412">
        <v>1.8534405210533726</v>
      </c>
      <c r="D465" s="412">
        <v>0</v>
      </c>
      <c r="E465" s="412">
        <v>0</v>
      </c>
      <c r="F465" s="412">
        <v>0</v>
      </c>
      <c r="G465" s="412">
        <v>0</v>
      </c>
      <c r="H465" s="412">
        <v>0</v>
      </c>
      <c r="I465" s="412">
        <v>0</v>
      </c>
      <c r="J465" s="412">
        <v>0</v>
      </c>
      <c r="K465" s="412">
        <v>0</v>
      </c>
      <c r="L465" s="412">
        <v>0</v>
      </c>
      <c r="M465" s="412">
        <v>0</v>
      </c>
      <c r="N465" s="412">
        <v>0</v>
      </c>
      <c r="O465" s="412">
        <v>0</v>
      </c>
      <c r="P465" s="412">
        <v>0</v>
      </c>
    </row>
    <row r="466" spans="2:16">
      <c r="B466" s="413" t="s">
        <v>843</v>
      </c>
      <c r="C466" s="412">
        <v>74.585185088301543</v>
      </c>
      <c r="D466" s="412">
        <v>0</v>
      </c>
      <c r="E466" s="412">
        <v>0</v>
      </c>
      <c r="F466" s="412">
        <v>0</v>
      </c>
      <c r="G466" s="412">
        <v>0</v>
      </c>
      <c r="H466" s="412">
        <v>0</v>
      </c>
      <c r="I466" s="412">
        <v>0</v>
      </c>
      <c r="J466" s="412">
        <v>0</v>
      </c>
      <c r="K466" s="412">
        <v>0</v>
      </c>
      <c r="L466" s="412">
        <v>0</v>
      </c>
      <c r="M466" s="412">
        <v>0</v>
      </c>
      <c r="N466" s="412">
        <v>0</v>
      </c>
      <c r="O466" s="412">
        <v>0</v>
      </c>
      <c r="P466" s="412">
        <v>0</v>
      </c>
    </row>
    <row r="467" spans="2:16">
      <c r="B467" s="413" t="s">
        <v>844</v>
      </c>
      <c r="C467" s="412">
        <v>15.810413679763414</v>
      </c>
      <c r="D467" s="412">
        <v>0</v>
      </c>
      <c r="E467" s="412">
        <v>0</v>
      </c>
      <c r="F467" s="412">
        <v>0</v>
      </c>
      <c r="G467" s="412">
        <v>0</v>
      </c>
      <c r="H467" s="412">
        <v>0</v>
      </c>
      <c r="I467" s="412">
        <v>0</v>
      </c>
      <c r="J467" s="412">
        <v>0</v>
      </c>
      <c r="K467" s="412">
        <v>0</v>
      </c>
      <c r="L467" s="412">
        <v>0</v>
      </c>
      <c r="M467" s="412">
        <v>0</v>
      </c>
      <c r="N467" s="412">
        <v>0</v>
      </c>
      <c r="O467" s="412">
        <v>0</v>
      </c>
      <c r="P467" s="412">
        <v>0</v>
      </c>
    </row>
    <row r="468" spans="2:16">
      <c r="B468" s="413" t="s">
        <v>1358</v>
      </c>
      <c r="C468" s="412">
        <v>2.0522743275594984E-2</v>
      </c>
      <c r="D468" s="412">
        <v>0</v>
      </c>
      <c r="E468" s="412">
        <v>0</v>
      </c>
      <c r="F468" s="412">
        <v>0</v>
      </c>
      <c r="G468" s="412">
        <v>0</v>
      </c>
      <c r="H468" s="412">
        <v>0</v>
      </c>
      <c r="I468" s="412">
        <v>0</v>
      </c>
      <c r="J468" s="412">
        <v>0</v>
      </c>
      <c r="K468" s="412">
        <v>0</v>
      </c>
      <c r="L468" s="412">
        <v>0</v>
      </c>
      <c r="M468" s="412">
        <v>0</v>
      </c>
      <c r="N468" s="412">
        <v>0</v>
      </c>
      <c r="O468" s="412">
        <v>0</v>
      </c>
      <c r="P468" s="412">
        <v>0</v>
      </c>
    </row>
    <row r="469" spans="2:16">
      <c r="B469" s="413" t="s">
        <v>1359</v>
      </c>
      <c r="C469" s="412">
        <v>1.2755787551049147</v>
      </c>
      <c r="D469" s="412">
        <v>0</v>
      </c>
      <c r="E469" s="412">
        <v>0</v>
      </c>
      <c r="F469" s="412">
        <v>0</v>
      </c>
      <c r="G469" s="412">
        <v>0</v>
      </c>
      <c r="H469" s="412">
        <v>0</v>
      </c>
      <c r="I469" s="412">
        <v>0</v>
      </c>
      <c r="J469" s="412">
        <v>0</v>
      </c>
      <c r="K469" s="412">
        <v>0</v>
      </c>
      <c r="L469" s="412">
        <v>0</v>
      </c>
      <c r="M469" s="412">
        <v>0</v>
      </c>
      <c r="N469" s="412">
        <v>0</v>
      </c>
      <c r="O469" s="412">
        <v>0</v>
      </c>
      <c r="P469" s="412">
        <v>0</v>
      </c>
    </row>
    <row r="470" spans="2:16">
      <c r="B470" s="414" t="s">
        <v>1360</v>
      </c>
      <c r="C470" s="412">
        <v>0.43125064075482322</v>
      </c>
      <c r="D470" s="412">
        <v>0</v>
      </c>
      <c r="E470" s="412">
        <v>0</v>
      </c>
      <c r="F470" s="412">
        <v>0</v>
      </c>
      <c r="G470" s="412">
        <v>0</v>
      </c>
      <c r="H470" s="412">
        <v>0</v>
      </c>
      <c r="I470" s="412">
        <v>0</v>
      </c>
      <c r="J470" s="412">
        <v>0</v>
      </c>
      <c r="K470" s="412">
        <v>0</v>
      </c>
      <c r="L470" s="412">
        <v>0</v>
      </c>
      <c r="M470" s="412">
        <v>0</v>
      </c>
      <c r="N470" s="412">
        <v>0</v>
      </c>
      <c r="O470" s="412">
        <v>0</v>
      </c>
      <c r="P470" s="412">
        <v>0</v>
      </c>
    </row>
    <row r="471" spans="2:16">
      <c r="B471" s="415" t="s">
        <v>1361</v>
      </c>
      <c r="C471" s="412">
        <v>3.530928601605407E-2</v>
      </c>
      <c r="D471" s="412">
        <v>0</v>
      </c>
      <c r="E471" s="412">
        <v>0</v>
      </c>
      <c r="F471" s="412">
        <v>0</v>
      </c>
      <c r="G471" s="412">
        <v>0</v>
      </c>
      <c r="H471" s="412">
        <v>0</v>
      </c>
      <c r="I471" s="412">
        <v>0</v>
      </c>
      <c r="J471" s="412">
        <v>0</v>
      </c>
      <c r="K471" s="412">
        <v>0</v>
      </c>
      <c r="L471" s="412">
        <v>0</v>
      </c>
      <c r="M471" s="412">
        <v>0</v>
      </c>
      <c r="N471" s="412">
        <v>0</v>
      </c>
      <c r="O471" s="412">
        <v>0</v>
      </c>
      <c r="P471" s="412">
        <v>0</v>
      </c>
    </row>
    <row r="472" spans="2:16">
      <c r="B472" s="415" t="s">
        <v>1362</v>
      </c>
      <c r="C472" s="412">
        <v>1.5659604844388115</v>
      </c>
      <c r="D472" s="412">
        <v>0</v>
      </c>
      <c r="E472" s="412">
        <v>0</v>
      </c>
      <c r="F472" s="412">
        <v>0</v>
      </c>
      <c r="G472" s="412">
        <v>0</v>
      </c>
      <c r="H472" s="412">
        <v>0</v>
      </c>
      <c r="I472" s="412">
        <v>0</v>
      </c>
      <c r="J472" s="412">
        <v>0</v>
      </c>
      <c r="K472" s="412">
        <v>0</v>
      </c>
      <c r="L472" s="412">
        <v>0</v>
      </c>
      <c r="M472" s="412">
        <v>0</v>
      </c>
      <c r="N472" s="412">
        <v>0</v>
      </c>
      <c r="O472" s="412">
        <v>0</v>
      </c>
      <c r="P472" s="412">
        <v>0</v>
      </c>
    </row>
    <row r="473" spans="2:16">
      <c r="B473" s="415" t="s">
        <v>1363</v>
      </c>
      <c r="C473" s="412">
        <v>1.824867998873398</v>
      </c>
      <c r="D473" s="412">
        <v>0</v>
      </c>
      <c r="E473" s="412">
        <v>0</v>
      </c>
      <c r="F473" s="412">
        <v>0</v>
      </c>
      <c r="G473" s="412">
        <v>0</v>
      </c>
      <c r="H473" s="412">
        <v>0</v>
      </c>
      <c r="I473" s="412">
        <v>0</v>
      </c>
      <c r="J473" s="412">
        <v>0</v>
      </c>
      <c r="K473" s="412">
        <v>0</v>
      </c>
      <c r="L473" s="412">
        <v>0</v>
      </c>
      <c r="M473" s="412">
        <v>0</v>
      </c>
      <c r="N473" s="412">
        <v>0</v>
      </c>
      <c r="O473" s="412">
        <v>0</v>
      </c>
      <c r="P473" s="412">
        <v>0</v>
      </c>
    </row>
    <row r="474" spans="2:16">
      <c r="B474" s="415" t="s">
        <v>1364</v>
      </c>
      <c r="C474" s="412">
        <v>1.2110970285875229E-7</v>
      </c>
      <c r="D474" s="412">
        <v>0</v>
      </c>
      <c r="E474" s="412">
        <v>0</v>
      </c>
      <c r="F474" s="412">
        <v>0</v>
      </c>
      <c r="G474" s="412">
        <v>0</v>
      </c>
      <c r="H474" s="412">
        <v>0</v>
      </c>
      <c r="I474" s="412">
        <v>0</v>
      </c>
      <c r="J474" s="412">
        <v>0</v>
      </c>
      <c r="K474" s="412">
        <v>0</v>
      </c>
      <c r="L474" s="412">
        <v>0</v>
      </c>
      <c r="M474" s="412">
        <v>0</v>
      </c>
      <c r="N474" s="412">
        <v>0</v>
      </c>
      <c r="O474" s="412">
        <v>0</v>
      </c>
      <c r="P474" s="412">
        <v>0</v>
      </c>
    </row>
    <row r="475" spans="2:16">
      <c r="B475" s="415" t="s">
        <v>1365</v>
      </c>
      <c r="C475" s="412">
        <v>7.3604686663850158E-2</v>
      </c>
      <c r="D475" s="412">
        <v>0</v>
      </c>
      <c r="E475" s="412">
        <v>0</v>
      </c>
      <c r="F475" s="412">
        <v>0</v>
      </c>
      <c r="G475" s="412">
        <v>0</v>
      </c>
      <c r="H475" s="412">
        <v>0</v>
      </c>
      <c r="I475" s="412">
        <v>0</v>
      </c>
      <c r="J475" s="412">
        <v>0</v>
      </c>
      <c r="K475" s="412">
        <v>0</v>
      </c>
      <c r="L475" s="412">
        <v>0</v>
      </c>
      <c r="M475" s="412">
        <v>0</v>
      </c>
      <c r="N475" s="412">
        <v>0</v>
      </c>
      <c r="O475" s="412">
        <v>0</v>
      </c>
      <c r="P475" s="412">
        <v>0</v>
      </c>
    </row>
    <row r="476" spans="2:16">
      <c r="B476" s="415" t="s">
        <v>1366</v>
      </c>
      <c r="C476" s="412">
        <v>0.27972594564145897</v>
      </c>
      <c r="D476" s="412">
        <v>0</v>
      </c>
      <c r="E476" s="412">
        <v>0</v>
      </c>
      <c r="F476" s="412">
        <v>0</v>
      </c>
      <c r="G476" s="412">
        <v>0</v>
      </c>
      <c r="H476" s="412">
        <v>0</v>
      </c>
      <c r="I476" s="412">
        <v>0</v>
      </c>
      <c r="J476" s="412">
        <v>0</v>
      </c>
      <c r="K476" s="412">
        <v>0</v>
      </c>
      <c r="L476" s="412">
        <v>0</v>
      </c>
      <c r="M476" s="412">
        <v>0</v>
      </c>
      <c r="N476" s="412">
        <v>0</v>
      </c>
      <c r="O476" s="412">
        <v>0</v>
      </c>
      <c r="P476" s="412">
        <v>0</v>
      </c>
    </row>
    <row r="477" spans="2:16">
      <c r="B477" s="415" t="s">
        <v>1367</v>
      </c>
      <c r="C477" s="412">
        <v>0.31282065342909449</v>
      </c>
      <c r="D477" s="412">
        <v>0</v>
      </c>
      <c r="E477" s="412">
        <v>0</v>
      </c>
      <c r="F477" s="412">
        <v>0</v>
      </c>
      <c r="G477" s="412">
        <v>0</v>
      </c>
      <c r="H477" s="412">
        <v>0</v>
      </c>
      <c r="I477" s="412">
        <v>0</v>
      </c>
      <c r="J477" s="412">
        <v>0</v>
      </c>
      <c r="K477" s="412">
        <v>0</v>
      </c>
      <c r="L477" s="412">
        <v>0</v>
      </c>
      <c r="M477" s="412">
        <v>0</v>
      </c>
      <c r="N477" s="412">
        <v>0</v>
      </c>
      <c r="O477" s="412">
        <v>0</v>
      </c>
      <c r="P477" s="412">
        <v>0</v>
      </c>
    </row>
    <row r="478" spans="2:16">
      <c r="B478" s="415" t="s">
        <v>1368</v>
      </c>
      <c r="C478" s="412">
        <v>0.60568587522884099</v>
      </c>
      <c r="D478" s="412">
        <v>0</v>
      </c>
      <c r="E478" s="412">
        <v>0</v>
      </c>
      <c r="F478" s="412">
        <v>0</v>
      </c>
      <c r="G478" s="412">
        <v>0</v>
      </c>
      <c r="H478" s="412">
        <v>0</v>
      </c>
      <c r="I478" s="412">
        <v>0</v>
      </c>
      <c r="J478" s="412">
        <v>0</v>
      </c>
      <c r="K478" s="412">
        <v>0</v>
      </c>
      <c r="L478" s="412">
        <v>0</v>
      </c>
      <c r="M478" s="412">
        <v>0</v>
      </c>
      <c r="N478" s="412">
        <v>0</v>
      </c>
      <c r="O478" s="412">
        <v>0</v>
      </c>
      <c r="P478" s="412">
        <v>0</v>
      </c>
    </row>
    <row r="479" spans="2:16">
      <c r="B479" s="415" t="s">
        <v>1369</v>
      </c>
      <c r="C479" s="412">
        <v>0</v>
      </c>
      <c r="D479" s="412">
        <v>0</v>
      </c>
      <c r="E479" s="412">
        <v>0</v>
      </c>
      <c r="F479" s="412">
        <v>0</v>
      </c>
      <c r="G479" s="412">
        <v>0</v>
      </c>
      <c r="H479" s="412">
        <v>0</v>
      </c>
      <c r="I479" s="412">
        <v>0</v>
      </c>
      <c r="J479" s="412">
        <v>0</v>
      </c>
      <c r="K479" s="412">
        <v>0</v>
      </c>
      <c r="L479" s="412">
        <v>0</v>
      </c>
      <c r="M479" s="412">
        <v>0</v>
      </c>
      <c r="N479" s="412">
        <v>0</v>
      </c>
      <c r="O479" s="412">
        <v>0</v>
      </c>
      <c r="P479" s="412">
        <v>0</v>
      </c>
    </row>
    <row r="480" spans="2:16" ht="13" thickBot="1">
      <c r="B480" s="416" t="s">
        <v>1370</v>
      </c>
      <c r="C480" s="416">
        <v>0</v>
      </c>
      <c r="D480" s="416">
        <v>0</v>
      </c>
      <c r="E480" s="416">
        <v>0</v>
      </c>
      <c r="F480" s="416">
        <v>0</v>
      </c>
      <c r="G480" s="416">
        <v>0</v>
      </c>
      <c r="H480" s="416">
        <v>0</v>
      </c>
      <c r="I480" s="416">
        <v>0</v>
      </c>
      <c r="J480" s="416">
        <v>0</v>
      </c>
      <c r="K480" s="416">
        <v>0</v>
      </c>
      <c r="L480" s="416">
        <v>0</v>
      </c>
      <c r="M480" s="416">
        <v>0</v>
      </c>
      <c r="N480" s="416">
        <v>0</v>
      </c>
      <c r="O480" s="416">
        <v>0</v>
      </c>
      <c r="P480" s="416">
        <v>0</v>
      </c>
    </row>
    <row r="483" spans="2:16" ht="13">
      <c r="B483" s="402" t="s">
        <v>1261</v>
      </c>
    </row>
    <row r="485" spans="2:16" ht="13.5" thickBot="1">
      <c r="B485" s="403" t="s">
        <v>1100</v>
      </c>
    </row>
    <row r="486" spans="2:16" ht="13.5" thickBot="1">
      <c r="B486" s="404" t="s">
        <v>962</v>
      </c>
      <c r="C486" s="404" t="s">
        <v>963</v>
      </c>
      <c r="D486" s="404" t="s">
        <v>964</v>
      </c>
      <c r="E486" s="404" t="s">
        <v>965</v>
      </c>
      <c r="F486" s="404" t="s">
        <v>966</v>
      </c>
      <c r="G486" s="404" t="s">
        <v>967</v>
      </c>
      <c r="H486" s="404" t="s">
        <v>5</v>
      </c>
      <c r="I486" s="404" t="s">
        <v>2</v>
      </c>
      <c r="J486" s="404" t="s">
        <v>4</v>
      </c>
      <c r="K486" s="404" t="s">
        <v>968</v>
      </c>
      <c r="L486" s="404" t="s">
        <v>969</v>
      </c>
      <c r="M486" s="404" t="s">
        <v>970</v>
      </c>
      <c r="N486" s="404" t="s">
        <v>971</v>
      </c>
      <c r="O486" s="404" t="s">
        <v>972</v>
      </c>
      <c r="P486" s="404" t="s">
        <v>973</v>
      </c>
    </row>
    <row r="487" spans="2:16" ht="13.5" thickBot="1">
      <c r="B487" s="676" t="s">
        <v>837</v>
      </c>
      <c r="C487" s="679" t="s">
        <v>977</v>
      </c>
      <c r="D487" s="679"/>
      <c r="E487" s="679"/>
      <c r="F487" s="679"/>
      <c r="G487" s="679"/>
      <c r="H487" s="679"/>
      <c r="I487" s="679"/>
      <c r="J487" s="679"/>
      <c r="K487" s="679"/>
      <c r="L487" s="679"/>
      <c r="M487" s="679"/>
      <c r="N487" s="679"/>
      <c r="O487" s="679"/>
      <c r="P487" s="680"/>
    </row>
    <row r="488" spans="2:16" ht="13.5" thickBot="1">
      <c r="B488" s="677"/>
      <c r="C488" s="405"/>
      <c r="D488" s="681" t="s">
        <v>978</v>
      </c>
      <c r="E488" s="681"/>
      <c r="F488" s="681"/>
      <c r="G488" s="681"/>
      <c r="H488" s="681"/>
      <c r="I488" s="681"/>
      <c r="J488" s="681"/>
      <c r="K488" s="681"/>
      <c r="L488" s="681"/>
      <c r="M488" s="681"/>
      <c r="N488" s="681"/>
      <c r="O488" s="681"/>
      <c r="P488" s="682"/>
    </row>
    <row r="489" spans="2:16" ht="13.5" thickBot="1">
      <c r="B489" s="677"/>
      <c r="C489" s="405"/>
      <c r="D489" s="681" t="s">
        <v>838</v>
      </c>
      <c r="E489" s="681"/>
      <c r="F489" s="681"/>
      <c r="G489" s="681"/>
      <c r="H489" s="681"/>
      <c r="I489" s="681" t="s">
        <v>839</v>
      </c>
      <c r="J489" s="681" t="s">
        <v>840</v>
      </c>
      <c r="K489" s="684" t="s">
        <v>841</v>
      </c>
      <c r="L489" s="681" t="s">
        <v>717</v>
      </c>
      <c r="M489" s="681" t="s">
        <v>716</v>
      </c>
      <c r="N489" s="686" t="s">
        <v>527</v>
      </c>
      <c r="O489" s="686"/>
      <c r="P489" s="687"/>
    </row>
    <row r="490" spans="2:16" ht="39.5" thickBot="1">
      <c r="B490" s="678"/>
      <c r="C490" s="406"/>
      <c r="D490" s="407" t="s">
        <v>709</v>
      </c>
      <c r="E490" s="407" t="s">
        <v>710</v>
      </c>
      <c r="F490" s="407" t="s">
        <v>711</v>
      </c>
      <c r="G490" s="407" t="s">
        <v>712</v>
      </c>
      <c r="H490" s="408" t="s">
        <v>713</v>
      </c>
      <c r="I490" s="683"/>
      <c r="J490" s="683"/>
      <c r="K490" s="685"/>
      <c r="L490" s="683"/>
      <c r="M490" s="683"/>
      <c r="N490" s="409"/>
      <c r="O490" s="408" t="s">
        <v>842</v>
      </c>
      <c r="P490" s="410" t="s">
        <v>716</v>
      </c>
    </row>
    <row r="491" spans="2:16">
      <c r="B491" s="411" t="s">
        <v>720</v>
      </c>
      <c r="C491" s="412">
        <v>110.6640699704267</v>
      </c>
      <c r="D491" s="412">
        <v>41.695984486692012</v>
      </c>
      <c r="E491" s="412">
        <v>34.352573553020704</v>
      </c>
      <c r="F491" s="412">
        <v>17.570958000281649</v>
      </c>
      <c r="G491" s="412">
        <v>0.3892481763131953</v>
      </c>
      <c r="H491" s="412">
        <v>5</v>
      </c>
      <c r="I491" s="412">
        <v>43.770254181101258</v>
      </c>
      <c r="J491" s="412">
        <v>0.25059090268976203</v>
      </c>
      <c r="K491" s="412">
        <v>49.987919132516545</v>
      </c>
      <c r="L491" s="412">
        <v>19.769517163779749</v>
      </c>
      <c r="M491" s="412">
        <v>6.5994859878890283E-2</v>
      </c>
      <c r="N491" s="412">
        <v>-1.3852463315026051</v>
      </c>
      <c r="O491" s="412">
        <v>-1.1602552682720744</v>
      </c>
      <c r="P491" s="412">
        <v>-4.1059445148570621E-2</v>
      </c>
    </row>
    <row r="492" spans="2:16">
      <c r="B492" s="413" t="s">
        <v>721</v>
      </c>
      <c r="C492" s="412">
        <v>1.5728488945218982E-4</v>
      </c>
      <c r="D492" s="412">
        <v>0</v>
      </c>
      <c r="E492" s="412">
        <v>0</v>
      </c>
      <c r="F492" s="412">
        <v>0</v>
      </c>
      <c r="G492" s="412">
        <v>0</v>
      </c>
      <c r="H492" s="412">
        <v>0</v>
      </c>
      <c r="I492" s="412">
        <v>0</v>
      </c>
      <c r="J492" s="412">
        <v>0</v>
      </c>
      <c r="K492" s="412">
        <v>0</v>
      </c>
      <c r="L492" s="412">
        <v>0</v>
      </c>
      <c r="M492" s="412">
        <v>0</v>
      </c>
      <c r="N492" s="412">
        <v>0</v>
      </c>
      <c r="O492" s="412">
        <v>0</v>
      </c>
      <c r="P492" s="412">
        <v>0</v>
      </c>
    </row>
    <row r="493" spans="2:16">
      <c r="B493" s="413" t="s">
        <v>727</v>
      </c>
      <c r="C493" s="412">
        <v>55.186120445007738</v>
      </c>
      <c r="D493" s="412">
        <v>16.22389021546261</v>
      </c>
      <c r="E493" s="412">
        <v>2.8082783748767777</v>
      </c>
      <c r="F493" s="412">
        <v>1.8587691592733417</v>
      </c>
      <c r="G493" s="412">
        <v>1.8883008027038448E-2</v>
      </c>
      <c r="H493" s="412">
        <v>3</v>
      </c>
      <c r="I493" s="412">
        <v>20.909820757639771</v>
      </c>
      <c r="J493" s="412">
        <v>0</v>
      </c>
      <c r="K493" s="412">
        <v>0</v>
      </c>
      <c r="L493" s="412">
        <v>1.3454856104773973</v>
      </c>
      <c r="M493" s="412">
        <v>5.6808660752006752E-2</v>
      </c>
      <c r="N493" s="412">
        <v>-0.1547620109843684</v>
      </c>
      <c r="O493" s="412">
        <v>-3.419520630897057E-2</v>
      </c>
      <c r="P493" s="412">
        <v>-5.6772877059569071E-2</v>
      </c>
    </row>
    <row r="494" spans="2:16">
      <c r="B494" s="413" t="s">
        <v>752</v>
      </c>
      <c r="C494" s="412">
        <v>12.491631460357695</v>
      </c>
      <c r="D494" s="412">
        <v>0</v>
      </c>
      <c r="E494" s="412">
        <v>0</v>
      </c>
      <c r="F494" s="412">
        <v>0</v>
      </c>
      <c r="G494" s="412">
        <v>0</v>
      </c>
      <c r="H494" s="412">
        <v>0</v>
      </c>
      <c r="I494" s="412">
        <v>0</v>
      </c>
      <c r="J494" s="412">
        <v>0</v>
      </c>
      <c r="K494" s="412">
        <v>0</v>
      </c>
      <c r="L494" s="412">
        <v>0</v>
      </c>
      <c r="M494" s="412">
        <v>0</v>
      </c>
      <c r="N494" s="412">
        <v>0</v>
      </c>
      <c r="O494" s="412">
        <v>0</v>
      </c>
      <c r="P494" s="412">
        <v>0</v>
      </c>
    </row>
    <row r="495" spans="2:16">
      <c r="B495" s="413" t="s">
        <v>757</v>
      </c>
      <c r="C495" s="412">
        <v>0.69265376707505977</v>
      </c>
      <c r="D495" s="412">
        <v>0.38921474158569214</v>
      </c>
      <c r="E495" s="412">
        <v>0</v>
      </c>
      <c r="F495" s="412">
        <v>0</v>
      </c>
      <c r="G495" s="412">
        <v>4.0971694127587661E-5</v>
      </c>
      <c r="H495" s="412">
        <v>2</v>
      </c>
      <c r="I495" s="412">
        <v>0.38925571327981978</v>
      </c>
      <c r="J495" s="412">
        <v>0</v>
      </c>
      <c r="K495" s="412">
        <v>0</v>
      </c>
      <c r="L495" s="412">
        <v>0</v>
      </c>
      <c r="M495" s="412">
        <v>0</v>
      </c>
      <c r="N495" s="412">
        <v>-2.5890128150964651E-3</v>
      </c>
      <c r="O495" s="412">
        <v>0</v>
      </c>
      <c r="P495" s="412">
        <v>0</v>
      </c>
    </row>
    <row r="496" spans="2:16">
      <c r="B496" s="413" t="s">
        <v>758</v>
      </c>
      <c r="C496" s="412">
        <v>34.373152471482889</v>
      </c>
      <c r="D496" s="412">
        <v>0</v>
      </c>
      <c r="E496" s="412">
        <v>0</v>
      </c>
      <c r="F496" s="412">
        <v>0</v>
      </c>
      <c r="G496" s="412">
        <v>0</v>
      </c>
      <c r="H496" s="412">
        <v>0</v>
      </c>
      <c r="I496" s="412">
        <v>0</v>
      </c>
      <c r="J496" s="412">
        <v>0</v>
      </c>
      <c r="K496" s="412">
        <v>0</v>
      </c>
      <c r="L496" s="412">
        <v>0</v>
      </c>
      <c r="M496" s="412">
        <v>0</v>
      </c>
      <c r="N496" s="412">
        <v>0</v>
      </c>
      <c r="O496" s="412">
        <v>0</v>
      </c>
      <c r="P496" s="412">
        <v>0</v>
      </c>
    </row>
    <row r="497" spans="2:16">
      <c r="B497" s="413" t="s">
        <v>762</v>
      </c>
      <c r="C497" s="412">
        <v>145.59441976623012</v>
      </c>
      <c r="D497" s="412">
        <v>2.1733431910998451E-2</v>
      </c>
      <c r="E497" s="412">
        <v>0</v>
      </c>
      <c r="F497" s="412">
        <v>0</v>
      </c>
      <c r="G497" s="412">
        <v>4.1177298971975771E-6</v>
      </c>
      <c r="H497" s="412">
        <v>1</v>
      </c>
      <c r="I497" s="412">
        <v>2.1737549640895647E-2</v>
      </c>
      <c r="J497" s="412">
        <v>0</v>
      </c>
      <c r="K497" s="412">
        <v>0</v>
      </c>
      <c r="L497" s="412">
        <v>0</v>
      </c>
      <c r="M497" s="412">
        <v>0</v>
      </c>
      <c r="N497" s="412">
        <v>-4.4664131812420785E-5</v>
      </c>
      <c r="O497" s="412">
        <v>0</v>
      </c>
      <c r="P497" s="412">
        <v>0</v>
      </c>
    </row>
    <row r="498" spans="2:16">
      <c r="B498" s="413" t="s">
        <v>763</v>
      </c>
      <c r="C498" s="412">
        <v>47.115797056752569</v>
      </c>
      <c r="D498" s="412">
        <v>0.89981586818757919</v>
      </c>
      <c r="E498" s="412">
        <v>0</v>
      </c>
      <c r="F498" s="412">
        <v>0</v>
      </c>
      <c r="G498" s="412">
        <v>3.3558090409801432E-4</v>
      </c>
      <c r="H498" s="412">
        <v>1</v>
      </c>
      <c r="I498" s="412">
        <v>0.90015144909167721</v>
      </c>
      <c r="J498" s="412">
        <v>0</v>
      </c>
      <c r="K498" s="412">
        <v>0</v>
      </c>
      <c r="L498" s="412">
        <v>0</v>
      </c>
      <c r="M498" s="412">
        <v>0</v>
      </c>
      <c r="N498" s="412">
        <v>-6.8968314321926486E-4</v>
      </c>
      <c r="O498" s="412">
        <v>0</v>
      </c>
      <c r="P498" s="412">
        <v>0</v>
      </c>
    </row>
    <row r="499" spans="2:16">
      <c r="B499" s="413" t="s">
        <v>770</v>
      </c>
      <c r="C499" s="412">
        <v>113.01865596113223</v>
      </c>
      <c r="D499" s="412">
        <v>0</v>
      </c>
      <c r="E499" s="412">
        <v>0</v>
      </c>
      <c r="F499" s="412">
        <v>0</v>
      </c>
      <c r="G499" s="412">
        <v>0</v>
      </c>
      <c r="H499" s="412">
        <v>0</v>
      </c>
      <c r="I499" s="412">
        <v>0</v>
      </c>
      <c r="J499" s="412">
        <v>0</v>
      </c>
      <c r="K499" s="412">
        <v>0</v>
      </c>
      <c r="L499" s="412">
        <v>0</v>
      </c>
      <c r="M499" s="412">
        <v>0</v>
      </c>
      <c r="N499" s="412">
        <v>0</v>
      </c>
      <c r="O499" s="412">
        <v>0</v>
      </c>
      <c r="P499" s="412">
        <v>0</v>
      </c>
    </row>
    <row r="500" spans="2:16">
      <c r="B500" s="413" t="s">
        <v>843</v>
      </c>
      <c r="C500" s="412">
        <v>441.67979024567791</v>
      </c>
      <c r="D500" s="412">
        <v>3.7103481481481477</v>
      </c>
      <c r="E500" s="412">
        <v>0.11703326292071539</v>
      </c>
      <c r="F500" s="412">
        <v>0</v>
      </c>
      <c r="G500" s="412">
        <v>3.4095761160399946E-4</v>
      </c>
      <c r="H500" s="412">
        <v>1</v>
      </c>
      <c r="I500" s="412">
        <v>2.4987950711167439</v>
      </c>
      <c r="J500" s="412">
        <v>0</v>
      </c>
      <c r="K500" s="412">
        <v>1.3289272975637232</v>
      </c>
      <c r="L500" s="412">
        <v>1.0992042472891141</v>
      </c>
      <c r="M500" s="412">
        <v>0</v>
      </c>
      <c r="N500" s="412">
        <v>-5.8224210674552877E-2</v>
      </c>
      <c r="O500" s="412">
        <v>-5.0897546824390925E-2</v>
      </c>
      <c r="P500" s="412">
        <v>0</v>
      </c>
    </row>
    <row r="501" spans="2:16">
      <c r="B501" s="413" t="s">
        <v>844</v>
      </c>
      <c r="C501" s="412">
        <v>287.62732751076902</v>
      </c>
      <c r="D501" s="412">
        <v>22.257154657090549</v>
      </c>
      <c r="E501" s="412">
        <v>22.803730136600478</v>
      </c>
      <c r="F501" s="412">
        <v>13.429287812984086</v>
      </c>
      <c r="G501" s="412">
        <v>2.351860301366005E-3</v>
      </c>
      <c r="H501" s="412">
        <v>6</v>
      </c>
      <c r="I501" s="412">
        <v>24.425006066751159</v>
      </c>
      <c r="J501" s="412">
        <v>0</v>
      </c>
      <c r="K501" s="412">
        <v>34.067518400225318</v>
      </c>
      <c r="L501" s="412">
        <v>11.647087722855934</v>
      </c>
      <c r="M501" s="412">
        <v>0</v>
      </c>
      <c r="N501" s="412">
        <v>-0.73194559639487389</v>
      </c>
      <c r="O501" s="412">
        <v>-0.63753473876918743</v>
      </c>
      <c r="P501" s="412">
        <v>0</v>
      </c>
    </row>
    <row r="502" spans="2:16">
      <c r="B502" s="413" t="s">
        <v>1358</v>
      </c>
      <c r="C502" s="412">
        <v>1.5790249260667511E-2</v>
      </c>
      <c r="D502" s="412">
        <v>0</v>
      </c>
      <c r="E502" s="412">
        <v>0</v>
      </c>
      <c r="F502" s="412">
        <v>0</v>
      </c>
      <c r="G502" s="412">
        <v>0</v>
      </c>
      <c r="H502" s="412">
        <v>0</v>
      </c>
      <c r="I502" s="412">
        <v>0</v>
      </c>
      <c r="J502" s="412">
        <v>0</v>
      </c>
      <c r="K502" s="412">
        <v>0</v>
      </c>
      <c r="L502" s="412">
        <v>0</v>
      </c>
      <c r="M502" s="412">
        <v>0</v>
      </c>
      <c r="N502" s="412">
        <v>0</v>
      </c>
      <c r="O502" s="412">
        <v>0</v>
      </c>
      <c r="P502" s="412">
        <v>0</v>
      </c>
    </row>
    <row r="503" spans="2:16">
      <c r="B503" s="413" t="s">
        <v>1359</v>
      </c>
      <c r="C503" s="412">
        <v>9.5032056893395289</v>
      </c>
      <c r="D503" s="412">
        <v>6.31127081819462</v>
      </c>
      <c r="E503" s="412">
        <v>1.8054145078158006</v>
      </c>
      <c r="F503" s="412">
        <v>0</v>
      </c>
      <c r="G503" s="412">
        <v>7.2047824250105613E-3</v>
      </c>
      <c r="H503" s="412">
        <v>3</v>
      </c>
      <c r="I503" s="412">
        <v>8.1238900999859176</v>
      </c>
      <c r="J503" s="412">
        <v>0</v>
      </c>
      <c r="K503" s="412">
        <v>0</v>
      </c>
      <c r="L503" s="412">
        <v>3.180421673003802</v>
      </c>
      <c r="M503" s="412">
        <v>6.0554851429376148E-7</v>
      </c>
      <c r="N503" s="412">
        <v>-0.12907717786227291</v>
      </c>
      <c r="O503" s="412">
        <v>-0.11026146458245317</v>
      </c>
      <c r="P503" s="412">
        <v>-6.0554851429376148E-7</v>
      </c>
    </row>
    <row r="504" spans="2:16">
      <c r="B504" s="414" t="s">
        <v>1360</v>
      </c>
      <c r="C504" s="412">
        <v>2.4231976510350655</v>
      </c>
      <c r="D504" s="412">
        <v>0</v>
      </c>
      <c r="E504" s="412">
        <v>0</v>
      </c>
      <c r="F504" s="412">
        <v>0</v>
      </c>
      <c r="G504" s="412">
        <v>0</v>
      </c>
      <c r="H504" s="412">
        <v>0</v>
      </c>
      <c r="I504" s="412">
        <v>0</v>
      </c>
      <c r="J504" s="412">
        <v>0</v>
      </c>
      <c r="K504" s="412">
        <v>0</v>
      </c>
      <c r="L504" s="412">
        <v>0</v>
      </c>
      <c r="M504" s="412">
        <v>0</v>
      </c>
      <c r="N504" s="412">
        <v>0</v>
      </c>
      <c r="O504" s="412">
        <v>0</v>
      </c>
      <c r="P504" s="412">
        <v>0</v>
      </c>
    </row>
    <row r="505" spans="2:16">
      <c r="B505" s="415" t="s">
        <v>1361</v>
      </c>
      <c r="C505" s="412">
        <v>1.7362862977045486</v>
      </c>
      <c r="D505" s="412">
        <v>0</v>
      </c>
      <c r="E505" s="412">
        <v>0</v>
      </c>
      <c r="F505" s="412">
        <v>0</v>
      </c>
      <c r="G505" s="412">
        <v>0</v>
      </c>
      <c r="H505" s="412">
        <v>0</v>
      </c>
      <c r="I505" s="412">
        <v>0</v>
      </c>
      <c r="J505" s="412">
        <v>0</v>
      </c>
      <c r="K505" s="412">
        <v>0</v>
      </c>
      <c r="L505" s="412">
        <v>0</v>
      </c>
      <c r="M505" s="412">
        <v>0</v>
      </c>
      <c r="N505" s="412">
        <v>0</v>
      </c>
      <c r="O505" s="412">
        <v>0</v>
      </c>
      <c r="P505" s="412">
        <v>0</v>
      </c>
    </row>
    <row r="506" spans="2:16">
      <c r="B506" s="415" t="s">
        <v>1362</v>
      </c>
      <c r="C506" s="412">
        <v>8.0804663512181385</v>
      </c>
      <c r="D506" s="412">
        <v>0</v>
      </c>
      <c r="E506" s="412">
        <v>0</v>
      </c>
      <c r="F506" s="412">
        <v>0</v>
      </c>
      <c r="G506" s="412">
        <v>0</v>
      </c>
      <c r="H506" s="412">
        <v>0</v>
      </c>
      <c r="I506" s="412">
        <v>0</v>
      </c>
      <c r="J506" s="412">
        <v>0</v>
      </c>
      <c r="K506" s="412">
        <v>0</v>
      </c>
      <c r="L506" s="412">
        <v>0</v>
      </c>
      <c r="M506" s="412">
        <v>0</v>
      </c>
      <c r="N506" s="412">
        <v>0</v>
      </c>
      <c r="O506" s="412">
        <v>0</v>
      </c>
      <c r="P506" s="412">
        <v>0</v>
      </c>
    </row>
    <row r="507" spans="2:16">
      <c r="B507" s="415" t="s">
        <v>1363</v>
      </c>
      <c r="C507" s="412">
        <v>7.5621440980143637</v>
      </c>
      <c r="D507" s="412">
        <v>1.186287001830728E-2</v>
      </c>
      <c r="E507" s="412">
        <v>0</v>
      </c>
      <c r="F507" s="412">
        <v>0</v>
      </c>
      <c r="G507" s="412">
        <v>1.087170821011125E-6</v>
      </c>
      <c r="H507" s="412">
        <v>2</v>
      </c>
      <c r="I507" s="412">
        <v>1.1863951556118857E-2</v>
      </c>
      <c r="J507" s="412">
        <v>0</v>
      </c>
      <c r="K507" s="412">
        <v>0</v>
      </c>
      <c r="L507" s="412">
        <v>1.1863514997887622E-2</v>
      </c>
      <c r="M507" s="412">
        <v>0</v>
      </c>
      <c r="N507" s="412">
        <v>-1.0316462470074637E-3</v>
      </c>
      <c r="O507" s="412">
        <v>-1.0316039994366991E-3</v>
      </c>
      <c r="P507" s="412">
        <v>0</v>
      </c>
    </row>
    <row r="508" spans="2:16">
      <c r="B508" s="415" t="s">
        <v>1364</v>
      </c>
      <c r="C508" s="412">
        <v>7.9228277707365158E-6</v>
      </c>
      <c r="D508" s="412">
        <v>0</v>
      </c>
      <c r="E508" s="412">
        <v>0</v>
      </c>
      <c r="F508" s="412">
        <v>0</v>
      </c>
      <c r="G508" s="412">
        <v>0</v>
      </c>
      <c r="H508" s="412">
        <v>0</v>
      </c>
      <c r="I508" s="412">
        <v>0</v>
      </c>
      <c r="J508" s="412">
        <v>0</v>
      </c>
      <c r="K508" s="412">
        <v>0</v>
      </c>
      <c r="L508" s="412">
        <v>0</v>
      </c>
      <c r="M508" s="412">
        <v>0</v>
      </c>
      <c r="N508" s="412">
        <v>0</v>
      </c>
      <c r="O508" s="412">
        <v>0</v>
      </c>
      <c r="P508" s="412">
        <v>0</v>
      </c>
    </row>
    <row r="509" spans="2:16">
      <c r="B509" s="415" t="s">
        <v>1365</v>
      </c>
      <c r="C509" s="412">
        <v>0.10831970990001408</v>
      </c>
      <c r="D509" s="412">
        <v>0</v>
      </c>
      <c r="E509" s="412">
        <v>0</v>
      </c>
      <c r="F509" s="412">
        <v>0</v>
      </c>
      <c r="G509" s="412">
        <v>0</v>
      </c>
      <c r="H509" s="412">
        <v>0</v>
      </c>
      <c r="I509" s="412">
        <v>0</v>
      </c>
      <c r="J509" s="412">
        <v>0</v>
      </c>
      <c r="K509" s="412">
        <v>0</v>
      </c>
      <c r="L509" s="412">
        <v>0</v>
      </c>
      <c r="M509" s="412">
        <v>0</v>
      </c>
      <c r="N509" s="412">
        <v>0</v>
      </c>
      <c r="O509" s="412">
        <v>0</v>
      </c>
      <c r="P509" s="412">
        <v>0</v>
      </c>
    </row>
    <row r="510" spans="2:16">
      <c r="B510" s="415" t="s">
        <v>1366</v>
      </c>
      <c r="C510" s="412">
        <v>1.2594760428108718</v>
      </c>
      <c r="D510" s="412">
        <v>0</v>
      </c>
      <c r="E510" s="412">
        <v>0</v>
      </c>
      <c r="F510" s="412">
        <v>0</v>
      </c>
      <c r="G510" s="412">
        <v>0</v>
      </c>
      <c r="H510" s="412">
        <v>0</v>
      </c>
      <c r="I510" s="412">
        <v>0</v>
      </c>
      <c r="J510" s="412">
        <v>0</v>
      </c>
      <c r="K510" s="412">
        <v>0</v>
      </c>
      <c r="L510" s="412">
        <v>0</v>
      </c>
      <c r="M510" s="412">
        <v>0</v>
      </c>
      <c r="N510" s="412">
        <v>0</v>
      </c>
      <c r="O510" s="412">
        <v>0</v>
      </c>
      <c r="P510" s="412">
        <v>0</v>
      </c>
    </row>
    <row r="511" spans="2:16">
      <c r="B511" s="415" t="s">
        <v>1367</v>
      </c>
      <c r="C511" s="412">
        <v>1.5867761526545556</v>
      </c>
      <c r="D511" s="412">
        <v>0</v>
      </c>
      <c r="E511" s="412">
        <v>0</v>
      </c>
      <c r="F511" s="412">
        <v>0</v>
      </c>
      <c r="G511" s="412">
        <v>0</v>
      </c>
      <c r="H511" s="412">
        <v>0</v>
      </c>
      <c r="I511" s="412">
        <v>0</v>
      </c>
      <c r="J511" s="412">
        <v>0</v>
      </c>
      <c r="K511" s="412">
        <v>0</v>
      </c>
      <c r="L511" s="412">
        <v>0</v>
      </c>
      <c r="M511" s="412">
        <v>0</v>
      </c>
      <c r="N511" s="412">
        <v>0</v>
      </c>
      <c r="O511" s="412">
        <v>0</v>
      </c>
      <c r="P511" s="412">
        <v>0</v>
      </c>
    </row>
    <row r="512" spans="2:16">
      <c r="B512" s="415" t="s">
        <v>1368</v>
      </c>
      <c r="C512" s="412">
        <v>5.8709195014786646</v>
      </c>
      <c r="D512" s="412">
        <v>0</v>
      </c>
      <c r="E512" s="412">
        <v>0</v>
      </c>
      <c r="F512" s="412">
        <v>0</v>
      </c>
      <c r="G512" s="412">
        <v>0</v>
      </c>
      <c r="H512" s="412">
        <v>0</v>
      </c>
      <c r="I512" s="412">
        <v>0</v>
      </c>
      <c r="J512" s="412">
        <v>0</v>
      </c>
      <c r="K512" s="412">
        <v>0</v>
      </c>
      <c r="L512" s="412">
        <v>0</v>
      </c>
      <c r="M512" s="412">
        <v>0</v>
      </c>
      <c r="N512" s="412">
        <v>0</v>
      </c>
      <c r="O512" s="412">
        <v>0</v>
      </c>
      <c r="P512" s="412">
        <v>0</v>
      </c>
    </row>
    <row r="513" spans="2:16">
      <c r="B513" s="415" t="s">
        <v>1369</v>
      </c>
      <c r="C513" s="412">
        <v>0</v>
      </c>
      <c r="D513" s="412">
        <v>0</v>
      </c>
      <c r="E513" s="412">
        <v>0</v>
      </c>
      <c r="F513" s="412">
        <v>0</v>
      </c>
      <c r="G513" s="412">
        <v>0</v>
      </c>
      <c r="H513" s="412">
        <v>0</v>
      </c>
      <c r="I513" s="412">
        <v>0</v>
      </c>
      <c r="J513" s="412">
        <v>0</v>
      </c>
      <c r="K513" s="412">
        <v>0</v>
      </c>
      <c r="L513" s="412">
        <v>0</v>
      </c>
      <c r="M513" s="412">
        <v>0</v>
      </c>
      <c r="N513" s="412">
        <v>0</v>
      </c>
      <c r="O513" s="412">
        <v>0</v>
      </c>
      <c r="P513" s="412">
        <v>0</v>
      </c>
    </row>
    <row r="514" spans="2:16" ht="13" thickBot="1">
      <c r="B514" s="416" t="s">
        <v>1370</v>
      </c>
      <c r="C514" s="416">
        <v>0</v>
      </c>
      <c r="D514" s="416">
        <v>0</v>
      </c>
      <c r="E514" s="416">
        <v>0</v>
      </c>
      <c r="F514" s="416">
        <v>0</v>
      </c>
      <c r="G514" s="416">
        <v>0</v>
      </c>
      <c r="H514" s="416">
        <v>0</v>
      </c>
      <c r="I514" s="416">
        <v>0</v>
      </c>
      <c r="J514" s="416">
        <v>0</v>
      </c>
      <c r="K514" s="416">
        <v>0</v>
      </c>
      <c r="L514" s="416">
        <v>0</v>
      </c>
      <c r="M514" s="416">
        <v>0</v>
      </c>
      <c r="N514" s="416">
        <v>0</v>
      </c>
      <c r="O514" s="416">
        <v>0</v>
      </c>
      <c r="P514" s="416">
        <v>0</v>
      </c>
    </row>
    <row r="517" spans="2:16" ht="13">
      <c r="B517" s="402" t="s">
        <v>1263</v>
      </c>
    </row>
    <row r="519" spans="2:16" ht="13.5" thickBot="1">
      <c r="B519" s="403" t="s">
        <v>1100</v>
      </c>
    </row>
    <row r="520" spans="2:16" ht="13.5" thickBot="1">
      <c r="B520" s="404" t="s">
        <v>962</v>
      </c>
      <c r="C520" s="404" t="s">
        <v>963</v>
      </c>
      <c r="D520" s="404" t="s">
        <v>964</v>
      </c>
      <c r="E520" s="404" t="s">
        <v>965</v>
      </c>
      <c r="F520" s="404" t="s">
        <v>966</v>
      </c>
      <c r="G520" s="404" t="s">
        <v>967</v>
      </c>
      <c r="H520" s="404" t="s">
        <v>5</v>
      </c>
      <c r="I520" s="404" t="s">
        <v>2</v>
      </c>
      <c r="J520" s="404" t="s">
        <v>4</v>
      </c>
      <c r="K520" s="404" t="s">
        <v>968</v>
      </c>
      <c r="L520" s="404" t="s">
        <v>969</v>
      </c>
      <c r="M520" s="404" t="s">
        <v>970</v>
      </c>
      <c r="N520" s="404" t="s">
        <v>971</v>
      </c>
      <c r="O520" s="404" t="s">
        <v>972</v>
      </c>
      <c r="P520" s="404" t="s">
        <v>973</v>
      </c>
    </row>
    <row r="521" spans="2:16" ht="13.5" thickBot="1">
      <c r="B521" s="676" t="s">
        <v>837</v>
      </c>
      <c r="C521" s="679" t="s">
        <v>977</v>
      </c>
      <c r="D521" s="679"/>
      <c r="E521" s="679"/>
      <c r="F521" s="679"/>
      <c r="G521" s="679"/>
      <c r="H521" s="679"/>
      <c r="I521" s="679"/>
      <c r="J521" s="679"/>
      <c r="K521" s="679"/>
      <c r="L521" s="679"/>
      <c r="M521" s="679"/>
      <c r="N521" s="679"/>
      <c r="O521" s="679"/>
      <c r="P521" s="680"/>
    </row>
    <row r="522" spans="2:16" ht="13.5" thickBot="1">
      <c r="B522" s="677"/>
      <c r="C522" s="405"/>
      <c r="D522" s="681" t="s">
        <v>978</v>
      </c>
      <c r="E522" s="681"/>
      <c r="F522" s="681"/>
      <c r="G522" s="681"/>
      <c r="H522" s="681"/>
      <c r="I522" s="681"/>
      <c r="J522" s="681"/>
      <c r="K522" s="681"/>
      <c r="L522" s="681"/>
      <c r="M522" s="681"/>
      <c r="N522" s="681"/>
      <c r="O522" s="681"/>
      <c r="P522" s="682"/>
    </row>
    <row r="523" spans="2:16" ht="13.5" thickBot="1">
      <c r="B523" s="677"/>
      <c r="C523" s="405"/>
      <c r="D523" s="681" t="s">
        <v>838</v>
      </c>
      <c r="E523" s="681"/>
      <c r="F523" s="681"/>
      <c r="G523" s="681"/>
      <c r="H523" s="681"/>
      <c r="I523" s="681" t="s">
        <v>839</v>
      </c>
      <c r="J523" s="681" t="s">
        <v>840</v>
      </c>
      <c r="K523" s="684" t="s">
        <v>841</v>
      </c>
      <c r="L523" s="681" t="s">
        <v>717</v>
      </c>
      <c r="M523" s="681" t="s">
        <v>716</v>
      </c>
      <c r="N523" s="686" t="s">
        <v>527</v>
      </c>
      <c r="O523" s="686"/>
      <c r="P523" s="687"/>
    </row>
    <row r="524" spans="2:16" ht="39.5" thickBot="1">
      <c r="B524" s="678"/>
      <c r="C524" s="406"/>
      <c r="D524" s="407" t="s">
        <v>709</v>
      </c>
      <c r="E524" s="407" t="s">
        <v>710</v>
      </c>
      <c r="F524" s="407" t="s">
        <v>711</v>
      </c>
      <c r="G524" s="407" t="s">
        <v>712</v>
      </c>
      <c r="H524" s="408" t="s">
        <v>713</v>
      </c>
      <c r="I524" s="683"/>
      <c r="J524" s="683"/>
      <c r="K524" s="685"/>
      <c r="L524" s="683"/>
      <c r="M524" s="683"/>
      <c r="N524" s="409"/>
      <c r="O524" s="408" t="s">
        <v>842</v>
      </c>
      <c r="P524" s="410" t="s">
        <v>716</v>
      </c>
    </row>
    <row r="525" spans="2:16">
      <c r="B525" s="411" t="s">
        <v>720</v>
      </c>
      <c r="C525" s="412">
        <v>23.186583393888181</v>
      </c>
      <c r="D525" s="412">
        <v>6.0476594620475987</v>
      </c>
      <c r="E525" s="412">
        <v>2.3846228108717082</v>
      </c>
      <c r="F525" s="412">
        <v>0</v>
      </c>
      <c r="G525" s="412">
        <v>2.2297000422475707E-3</v>
      </c>
      <c r="H525" s="412">
        <v>3</v>
      </c>
      <c r="I525" s="412">
        <v>0</v>
      </c>
      <c r="J525" s="412">
        <v>8.4345119729615536</v>
      </c>
      <c r="K525" s="412">
        <v>0</v>
      </c>
      <c r="L525" s="412">
        <v>1.4127015800591465</v>
      </c>
      <c r="M525" s="412">
        <v>8.2970905506266721E-2</v>
      </c>
      <c r="N525" s="412">
        <v>-9.061309111392761E-2</v>
      </c>
      <c r="O525" s="412">
        <v>-4.4475462610899873E-2</v>
      </c>
      <c r="P525" s="412">
        <v>-2.2909469088860723E-2</v>
      </c>
    </row>
    <row r="526" spans="2:16">
      <c r="B526" s="413" t="s">
        <v>721</v>
      </c>
      <c r="C526" s="412">
        <v>0</v>
      </c>
      <c r="D526" s="412">
        <v>0</v>
      </c>
      <c r="E526" s="412">
        <v>0</v>
      </c>
      <c r="F526" s="412">
        <v>0</v>
      </c>
      <c r="G526" s="412">
        <v>0</v>
      </c>
      <c r="H526" s="412">
        <v>0</v>
      </c>
      <c r="I526" s="412">
        <v>0</v>
      </c>
      <c r="J526" s="412">
        <v>0</v>
      </c>
      <c r="K526" s="412">
        <v>0</v>
      </c>
      <c r="L526" s="412">
        <v>0</v>
      </c>
      <c r="M526" s="412">
        <v>0</v>
      </c>
      <c r="N526" s="412">
        <v>0</v>
      </c>
      <c r="O526" s="412">
        <v>0</v>
      </c>
      <c r="P526" s="412">
        <v>0</v>
      </c>
    </row>
    <row r="527" spans="2:16">
      <c r="B527" s="413" t="s">
        <v>727</v>
      </c>
      <c r="C527" s="412">
        <v>43.9323502717927</v>
      </c>
      <c r="D527" s="412">
        <v>0</v>
      </c>
      <c r="E527" s="412">
        <v>0</v>
      </c>
      <c r="F527" s="412">
        <v>0</v>
      </c>
      <c r="G527" s="412">
        <v>0</v>
      </c>
      <c r="H527" s="412">
        <v>0</v>
      </c>
      <c r="I527" s="412">
        <v>0</v>
      </c>
      <c r="J527" s="412">
        <v>0</v>
      </c>
      <c r="K527" s="412">
        <v>0</v>
      </c>
      <c r="L527" s="412">
        <v>0</v>
      </c>
      <c r="M527" s="412">
        <v>0</v>
      </c>
      <c r="N527" s="412">
        <v>0</v>
      </c>
      <c r="O527" s="412">
        <v>0</v>
      </c>
      <c r="P527" s="412">
        <v>0</v>
      </c>
    </row>
    <row r="528" spans="2:16">
      <c r="B528" s="413" t="s">
        <v>752</v>
      </c>
      <c r="C528" s="412">
        <v>1.4896346993381214E-2</v>
      </c>
      <c r="D528" s="412">
        <v>0</v>
      </c>
      <c r="E528" s="412">
        <v>0</v>
      </c>
      <c r="F528" s="412">
        <v>0</v>
      </c>
      <c r="G528" s="412">
        <v>0</v>
      </c>
      <c r="H528" s="412">
        <v>0</v>
      </c>
      <c r="I528" s="412">
        <v>0</v>
      </c>
      <c r="J528" s="412">
        <v>0</v>
      </c>
      <c r="K528" s="412">
        <v>0</v>
      </c>
      <c r="L528" s="412">
        <v>0</v>
      </c>
      <c r="M528" s="412">
        <v>0</v>
      </c>
      <c r="N528" s="412">
        <v>0</v>
      </c>
      <c r="O528" s="412">
        <v>0</v>
      </c>
      <c r="P528" s="412">
        <v>0</v>
      </c>
    </row>
    <row r="529" spans="2:16">
      <c r="B529" s="413" t="s">
        <v>757</v>
      </c>
      <c r="C529" s="412">
        <v>0.13115654696521617</v>
      </c>
      <c r="D529" s="412">
        <v>0</v>
      </c>
      <c r="E529" s="412">
        <v>0</v>
      </c>
      <c r="F529" s="412">
        <v>0</v>
      </c>
      <c r="G529" s="412">
        <v>0</v>
      </c>
      <c r="H529" s="412">
        <v>0</v>
      </c>
      <c r="I529" s="412">
        <v>0</v>
      </c>
      <c r="J529" s="412">
        <v>0</v>
      </c>
      <c r="K529" s="412">
        <v>0</v>
      </c>
      <c r="L529" s="412">
        <v>0</v>
      </c>
      <c r="M529" s="412">
        <v>0</v>
      </c>
      <c r="N529" s="412">
        <v>0</v>
      </c>
      <c r="O529" s="412">
        <v>0</v>
      </c>
      <c r="P529" s="412">
        <v>0</v>
      </c>
    </row>
    <row r="530" spans="2:16">
      <c r="B530" s="413" t="s">
        <v>758</v>
      </c>
      <c r="C530" s="412">
        <v>12.755081644838754</v>
      </c>
      <c r="D530" s="412">
        <v>0</v>
      </c>
      <c r="E530" s="412">
        <v>0</v>
      </c>
      <c r="F530" s="412">
        <v>0</v>
      </c>
      <c r="G530" s="412">
        <v>0</v>
      </c>
      <c r="H530" s="412">
        <v>0</v>
      </c>
      <c r="I530" s="412">
        <v>0</v>
      </c>
      <c r="J530" s="412">
        <v>0</v>
      </c>
      <c r="K530" s="412">
        <v>0</v>
      </c>
      <c r="L530" s="412">
        <v>0</v>
      </c>
      <c r="M530" s="412">
        <v>0</v>
      </c>
      <c r="N530" s="412">
        <v>0</v>
      </c>
      <c r="O530" s="412">
        <v>0</v>
      </c>
      <c r="P530" s="412">
        <v>0</v>
      </c>
    </row>
    <row r="531" spans="2:16">
      <c r="B531" s="413" t="s">
        <v>762</v>
      </c>
      <c r="C531" s="412">
        <v>55.671405911843401</v>
      </c>
      <c r="D531" s="412">
        <v>0</v>
      </c>
      <c r="E531" s="412">
        <v>0</v>
      </c>
      <c r="F531" s="412">
        <v>0</v>
      </c>
      <c r="G531" s="412">
        <v>0</v>
      </c>
      <c r="H531" s="412">
        <v>0</v>
      </c>
      <c r="I531" s="412">
        <v>0</v>
      </c>
      <c r="J531" s="412">
        <v>0</v>
      </c>
      <c r="K531" s="412">
        <v>0</v>
      </c>
      <c r="L531" s="412">
        <v>0</v>
      </c>
      <c r="M531" s="412">
        <v>0</v>
      </c>
      <c r="N531" s="412">
        <v>0</v>
      </c>
      <c r="O531" s="412">
        <v>0</v>
      </c>
      <c r="P531" s="412">
        <v>0</v>
      </c>
    </row>
    <row r="532" spans="2:16">
      <c r="B532" s="413" t="s">
        <v>763</v>
      </c>
      <c r="C532" s="412">
        <v>7.7760201633572734</v>
      </c>
      <c r="D532" s="412">
        <v>0</v>
      </c>
      <c r="E532" s="412">
        <v>0</v>
      </c>
      <c r="F532" s="412">
        <v>0</v>
      </c>
      <c r="G532" s="412">
        <v>0</v>
      </c>
      <c r="H532" s="412">
        <v>0</v>
      </c>
      <c r="I532" s="412">
        <v>0</v>
      </c>
      <c r="J532" s="412">
        <v>0</v>
      </c>
      <c r="K532" s="412">
        <v>0</v>
      </c>
      <c r="L532" s="412">
        <v>0</v>
      </c>
      <c r="M532" s="412">
        <v>0</v>
      </c>
      <c r="N532" s="412">
        <v>0</v>
      </c>
      <c r="O532" s="412">
        <v>0</v>
      </c>
      <c r="P532" s="412">
        <v>0</v>
      </c>
    </row>
    <row r="533" spans="2:16">
      <c r="B533" s="413" t="s">
        <v>770</v>
      </c>
      <c r="C533" s="412">
        <v>3.4119401464582455</v>
      </c>
      <c r="D533" s="412">
        <v>0</v>
      </c>
      <c r="E533" s="412">
        <v>0</v>
      </c>
      <c r="F533" s="412">
        <v>0</v>
      </c>
      <c r="G533" s="412">
        <v>0</v>
      </c>
      <c r="H533" s="412">
        <v>0</v>
      </c>
      <c r="I533" s="412">
        <v>0</v>
      </c>
      <c r="J533" s="412">
        <v>0</v>
      </c>
      <c r="K533" s="412">
        <v>0</v>
      </c>
      <c r="L533" s="412">
        <v>0</v>
      </c>
      <c r="M533" s="412">
        <v>0</v>
      </c>
      <c r="N533" s="412">
        <v>0</v>
      </c>
      <c r="O533" s="412">
        <v>0</v>
      </c>
      <c r="P533" s="412">
        <v>0</v>
      </c>
    </row>
    <row r="534" spans="2:16">
      <c r="B534" s="413" t="s">
        <v>843</v>
      </c>
      <c r="C534" s="412">
        <v>153.69911162912635</v>
      </c>
      <c r="D534" s="412">
        <v>0</v>
      </c>
      <c r="E534" s="412">
        <v>2.900079707083509E-2</v>
      </c>
      <c r="F534" s="412">
        <v>0</v>
      </c>
      <c r="G534" s="412">
        <v>0</v>
      </c>
      <c r="H534" s="412">
        <v>6</v>
      </c>
      <c r="I534" s="412">
        <v>0</v>
      </c>
      <c r="J534" s="412">
        <v>2.900079707083509E-2</v>
      </c>
      <c r="K534" s="412">
        <v>0</v>
      </c>
      <c r="L534" s="412">
        <v>2.900079707083509E-2</v>
      </c>
      <c r="M534" s="412">
        <v>0</v>
      </c>
      <c r="N534" s="412">
        <v>-3.1887903112237713E-4</v>
      </c>
      <c r="O534" s="412">
        <v>-3.1887903112237713E-4</v>
      </c>
      <c r="P534" s="412">
        <v>0</v>
      </c>
    </row>
    <row r="535" spans="2:16">
      <c r="B535" s="413" t="s">
        <v>844</v>
      </c>
      <c r="C535" s="412">
        <v>58.166397805942829</v>
      </c>
      <c r="D535" s="412">
        <v>1.6181599436699057</v>
      </c>
      <c r="E535" s="412">
        <v>1.1660766258273483</v>
      </c>
      <c r="F535" s="412">
        <v>0</v>
      </c>
      <c r="G535" s="412">
        <v>2.6306154062808055E-5</v>
      </c>
      <c r="H535" s="412">
        <v>4</v>
      </c>
      <c r="I535" s="412">
        <v>0</v>
      </c>
      <c r="J535" s="412">
        <v>2.7842628756513168</v>
      </c>
      <c r="K535" s="412">
        <v>0</v>
      </c>
      <c r="L535" s="412">
        <v>0.23239956344176876</v>
      </c>
      <c r="M535" s="412">
        <v>0</v>
      </c>
      <c r="N535" s="412">
        <v>-5.0289902830587246E-3</v>
      </c>
      <c r="O535" s="412">
        <v>-1.8337022954513448E-3</v>
      </c>
      <c r="P535" s="412">
        <v>0</v>
      </c>
    </row>
    <row r="536" spans="2:16">
      <c r="B536" s="413" t="s">
        <v>1358</v>
      </c>
      <c r="C536" s="412">
        <v>0.14930212082805236</v>
      </c>
      <c r="D536" s="412">
        <v>0</v>
      </c>
      <c r="E536" s="412">
        <v>0</v>
      </c>
      <c r="F536" s="412">
        <v>0</v>
      </c>
      <c r="G536" s="412">
        <v>0</v>
      </c>
      <c r="H536" s="412">
        <v>0</v>
      </c>
      <c r="I536" s="412">
        <v>0</v>
      </c>
      <c r="J536" s="412">
        <v>0</v>
      </c>
      <c r="K536" s="412">
        <v>0</v>
      </c>
      <c r="L536" s="412">
        <v>0</v>
      </c>
      <c r="M536" s="412">
        <v>0</v>
      </c>
      <c r="N536" s="412">
        <v>0</v>
      </c>
      <c r="O536" s="412">
        <v>0</v>
      </c>
      <c r="P536" s="412">
        <v>0</v>
      </c>
    </row>
    <row r="537" spans="2:16">
      <c r="B537" s="413" t="s">
        <v>1359</v>
      </c>
      <c r="C537" s="412">
        <v>2.5812901647655262</v>
      </c>
      <c r="D537" s="412">
        <v>0</v>
      </c>
      <c r="E537" s="412">
        <v>0</v>
      </c>
      <c r="F537" s="412">
        <v>0</v>
      </c>
      <c r="G537" s="412">
        <v>0</v>
      </c>
      <c r="H537" s="412">
        <v>0</v>
      </c>
      <c r="I537" s="412">
        <v>0</v>
      </c>
      <c r="J537" s="412">
        <v>0</v>
      </c>
      <c r="K537" s="412">
        <v>0</v>
      </c>
      <c r="L537" s="412">
        <v>0</v>
      </c>
      <c r="M537" s="412">
        <v>0</v>
      </c>
      <c r="N537" s="412">
        <v>0</v>
      </c>
      <c r="O537" s="412">
        <v>0</v>
      </c>
      <c r="P537" s="412">
        <v>0</v>
      </c>
    </row>
    <row r="538" spans="2:16">
      <c r="B538" s="414" t="s">
        <v>1360</v>
      </c>
      <c r="C538" s="412">
        <v>0.39379865652724966</v>
      </c>
      <c r="D538" s="412">
        <v>0</v>
      </c>
      <c r="E538" s="412">
        <v>0</v>
      </c>
      <c r="F538" s="412">
        <v>0</v>
      </c>
      <c r="G538" s="412">
        <v>0</v>
      </c>
      <c r="H538" s="412">
        <v>0</v>
      </c>
      <c r="I538" s="412">
        <v>0</v>
      </c>
      <c r="J538" s="412">
        <v>0</v>
      </c>
      <c r="K538" s="412">
        <v>0</v>
      </c>
      <c r="L538" s="412">
        <v>0</v>
      </c>
      <c r="M538" s="412">
        <v>0</v>
      </c>
      <c r="N538" s="412">
        <v>0</v>
      </c>
      <c r="O538" s="412">
        <v>0</v>
      </c>
      <c r="P538" s="412">
        <v>0</v>
      </c>
    </row>
    <row r="539" spans="2:16">
      <c r="B539" s="415" t="s">
        <v>1361</v>
      </c>
      <c r="C539" s="412">
        <v>0.15844536825799183</v>
      </c>
      <c r="D539" s="412">
        <v>0</v>
      </c>
      <c r="E539" s="412">
        <v>0</v>
      </c>
      <c r="F539" s="412">
        <v>0</v>
      </c>
      <c r="G539" s="412">
        <v>0</v>
      </c>
      <c r="H539" s="412">
        <v>0</v>
      </c>
      <c r="I539" s="412">
        <v>0</v>
      </c>
      <c r="J539" s="412">
        <v>0</v>
      </c>
      <c r="K539" s="412">
        <v>0</v>
      </c>
      <c r="L539" s="412">
        <v>0</v>
      </c>
      <c r="M539" s="412">
        <v>0</v>
      </c>
      <c r="N539" s="412">
        <v>0</v>
      </c>
      <c r="O539" s="412">
        <v>0</v>
      </c>
      <c r="P539" s="412">
        <v>0</v>
      </c>
    </row>
    <row r="540" spans="2:16">
      <c r="B540" s="415" t="s">
        <v>1362</v>
      </c>
      <c r="C540" s="412">
        <v>2.4594753724827485</v>
      </c>
      <c r="D540" s="412">
        <v>0</v>
      </c>
      <c r="E540" s="412">
        <v>0</v>
      </c>
      <c r="F540" s="412">
        <v>0</v>
      </c>
      <c r="G540" s="412">
        <v>0</v>
      </c>
      <c r="H540" s="412">
        <v>0</v>
      </c>
      <c r="I540" s="412">
        <v>0</v>
      </c>
      <c r="J540" s="412">
        <v>0</v>
      </c>
      <c r="K540" s="412">
        <v>0</v>
      </c>
      <c r="L540" s="412">
        <v>0</v>
      </c>
      <c r="M540" s="412">
        <v>0</v>
      </c>
      <c r="N540" s="412">
        <v>0</v>
      </c>
      <c r="O540" s="412">
        <v>0</v>
      </c>
      <c r="P540" s="412">
        <v>0</v>
      </c>
    </row>
    <row r="541" spans="2:16">
      <c r="B541" s="415" t="s">
        <v>1363</v>
      </c>
      <c r="C541" s="412">
        <v>1.4969245571046332</v>
      </c>
      <c r="D541" s="412">
        <v>0</v>
      </c>
      <c r="E541" s="412">
        <v>0</v>
      </c>
      <c r="F541" s="412">
        <v>0</v>
      </c>
      <c r="G541" s="412">
        <v>0</v>
      </c>
      <c r="H541" s="412">
        <v>0</v>
      </c>
      <c r="I541" s="412">
        <v>0</v>
      </c>
      <c r="J541" s="412">
        <v>0</v>
      </c>
      <c r="K541" s="412">
        <v>0</v>
      </c>
      <c r="L541" s="412">
        <v>0</v>
      </c>
      <c r="M541" s="412">
        <v>0</v>
      </c>
      <c r="N541" s="412">
        <v>0</v>
      </c>
      <c r="O541" s="412">
        <v>0</v>
      </c>
      <c r="P541" s="412">
        <v>0</v>
      </c>
    </row>
    <row r="542" spans="2:16">
      <c r="B542" s="415" t="s">
        <v>1364</v>
      </c>
      <c r="C542" s="412">
        <v>1.1509666244190959E-2</v>
      </c>
      <c r="D542" s="412">
        <v>0</v>
      </c>
      <c r="E542" s="412">
        <v>0</v>
      </c>
      <c r="F542" s="412">
        <v>0</v>
      </c>
      <c r="G542" s="412">
        <v>0</v>
      </c>
      <c r="H542" s="412">
        <v>0</v>
      </c>
      <c r="I542" s="412">
        <v>0</v>
      </c>
      <c r="J542" s="412">
        <v>0</v>
      </c>
      <c r="K542" s="412">
        <v>0</v>
      </c>
      <c r="L542" s="412">
        <v>0</v>
      </c>
      <c r="M542" s="412">
        <v>0</v>
      </c>
      <c r="N542" s="412">
        <v>0</v>
      </c>
      <c r="O542" s="412">
        <v>0</v>
      </c>
      <c r="P542" s="412">
        <v>0</v>
      </c>
    </row>
    <row r="543" spans="2:16">
      <c r="B543" s="415" t="s">
        <v>1365</v>
      </c>
      <c r="C543" s="412">
        <v>0.12020566117448246</v>
      </c>
      <c r="D543" s="412">
        <v>0</v>
      </c>
      <c r="E543" s="412">
        <v>0</v>
      </c>
      <c r="F543" s="412">
        <v>0</v>
      </c>
      <c r="G543" s="412">
        <v>0</v>
      </c>
      <c r="H543" s="412">
        <v>0</v>
      </c>
      <c r="I543" s="412">
        <v>0</v>
      </c>
      <c r="J543" s="412">
        <v>0</v>
      </c>
      <c r="K543" s="412">
        <v>0</v>
      </c>
      <c r="L543" s="412">
        <v>0</v>
      </c>
      <c r="M543" s="412">
        <v>0</v>
      </c>
      <c r="N543" s="412">
        <v>0</v>
      </c>
      <c r="O543" s="412">
        <v>0</v>
      </c>
      <c r="P543" s="412">
        <v>0</v>
      </c>
    </row>
    <row r="544" spans="2:16">
      <c r="B544" s="415" t="s">
        <v>1366</v>
      </c>
      <c r="C544" s="412">
        <v>0.71633808196028725</v>
      </c>
      <c r="D544" s="412">
        <v>0</v>
      </c>
      <c r="E544" s="412">
        <v>0</v>
      </c>
      <c r="F544" s="412">
        <v>0</v>
      </c>
      <c r="G544" s="412">
        <v>0</v>
      </c>
      <c r="H544" s="412">
        <v>0</v>
      </c>
      <c r="I544" s="412">
        <v>0</v>
      </c>
      <c r="J544" s="412">
        <v>0</v>
      </c>
      <c r="K544" s="412">
        <v>0</v>
      </c>
      <c r="L544" s="412">
        <v>0</v>
      </c>
      <c r="M544" s="412">
        <v>0</v>
      </c>
      <c r="N544" s="412">
        <v>0</v>
      </c>
      <c r="O544" s="412">
        <v>0</v>
      </c>
      <c r="P544" s="412">
        <v>0</v>
      </c>
    </row>
    <row r="545" spans="2:16">
      <c r="B545" s="415" t="s">
        <v>1367</v>
      </c>
      <c r="C545" s="412">
        <v>0.42756656808900151</v>
      </c>
      <c r="D545" s="412">
        <v>0</v>
      </c>
      <c r="E545" s="412">
        <v>0</v>
      </c>
      <c r="F545" s="412">
        <v>0</v>
      </c>
      <c r="G545" s="412">
        <v>0</v>
      </c>
      <c r="H545" s="412">
        <v>0</v>
      </c>
      <c r="I545" s="412">
        <v>0</v>
      </c>
      <c r="J545" s="412">
        <v>0</v>
      </c>
      <c r="K545" s="412">
        <v>0</v>
      </c>
      <c r="L545" s="412">
        <v>0</v>
      </c>
      <c r="M545" s="412">
        <v>0</v>
      </c>
      <c r="N545" s="412">
        <v>0</v>
      </c>
      <c r="O545" s="412">
        <v>0</v>
      </c>
      <c r="P545" s="412">
        <v>0</v>
      </c>
    </row>
    <row r="546" spans="2:16">
      <c r="B546" s="415" t="s">
        <v>1368</v>
      </c>
      <c r="C546" s="412">
        <v>0.55980350654837352</v>
      </c>
      <c r="D546" s="412">
        <v>0</v>
      </c>
      <c r="E546" s="412">
        <v>0</v>
      </c>
      <c r="F546" s="412">
        <v>0</v>
      </c>
      <c r="G546" s="412">
        <v>0</v>
      </c>
      <c r="H546" s="412">
        <v>0</v>
      </c>
      <c r="I546" s="412">
        <v>0</v>
      </c>
      <c r="J546" s="412">
        <v>0</v>
      </c>
      <c r="K546" s="412">
        <v>0</v>
      </c>
      <c r="L546" s="412">
        <v>0</v>
      </c>
      <c r="M546" s="412">
        <v>0</v>
      </c>
      <c r="N546" s="412">
        <v>0</v>
      </c>
      <c r="O546" s="412">
        <v>0</v>
      </c>
      <c r="P546" s="412">
        <v>0</v>
      </c>
    </row>
    <row r="547" spans="2:16">
      <c r="B547" s="415" t="s">
        <v>1369</v>
      </c>
      <c r="C547" s="412">
        <v>0</v>
      </c>
      <c r="D547" s="412">
        <v>0</v>
      </c>
      <c r="E547" s="412">
        <v>0</v>
      </c>
      <c r="F547" s="412">
        <v>0</v>
      </c>
      <c r="G547" s="412">
        <v>0</v>
      </c>
      <c r="H547" s="412">
        <v>0</v>
      </c>
      <c r="I547" s="412">
        <v>0</v>
      </c>
      <c r="J547" s="412">
        <v>0</v>
      </c>
      <c r="K547" s="412">
        <v>0</v>
      </c>
      <c r="L547" s="412">
        <v>0</v>
      </c>
      <c r="M547" s="412">
        <v>0</v>
      </c>
      <c r="N547" s="412">
        <v>0</v>
      </c>
      <c r="O547" s="412">
        <v>0</v>
      </c>
      <c r="P547" s="412">
        <v>0</v>
      </c>
    </row>
    <row r="548" spans="2:16" ht="13" thickBot="1">
      <c r="B548" s="416" t="s">
        <v>1370</v>
      </c>
      <c r="C548" s="416">
        <v>0</v>
      </c>
      <c r="D548" s="416">
        <v>0</v>
      </c>
      <c r="E548" s="416">
        <v>0</v>
      </c>
      <c r="F548" s="416">
        <v>0</v>
      </c>
      <c r="G548" s="416">
        <v>0</v>
      </c>
      <c r="H548" s="416">
        <v>0</v>
      </c>
      <c r="I548" s="416">
        <v>0</v>
      </c>
      <c r="J548" s="416">
        <v>0</v>
      </c>
      <c r="K548" s="416">
        <v>0</v>
      </c>
      <c r="L548" s="416">
        <v>0</v>
      </c>
      <c r="M548" s="416">
        <v>0</v>
      </c>
      <c r="N548" s="416">
        <v>0</v>
      </c>
      <c r="O548" s="416">
        <v>0</v>
      </c>
      <c r="P548" s="416">
        <v>0</v>
      </c>
    </row>
    <row r="551" spans="2:16" ht="13">
      <c r="B551" s="402" t="s">
        <v>1265</v>
      </c>
    </row>
    <row r="553" spans="2:16" ht="13.5" thickBot="1">
      <c r="B553" s="403" t="s">
        <v>1100</v>
      </c>
    </row>
    <row r="554" spans="2:16" ht="13.5" thickBot="1">
      <c r="B554" s="404" t="s">
        <v>962</v>
      </c>
      <c r="C554" s="404" t="s">
        <v>963</v>
      </c>
      <c r="D554" s="404" t="s">
        <v>964</v>
      </c>
      <c r="E554" s="404" t="s">
        <v>965</v>
      </c>
      <c r="F554" s="404" t="s">
        <v>966</v>
      </c>
      <c r="G554" s="404" t="s">
        <v>967</v>
      </c>
      <c r="H554" s="404" t="s">
        <v>5</v>
      </c>
      <c r="I554" s="404" t="s">
        <v>2</v>
      </c>
      <c r="J554" s="404" t="s">
        <v>4</v>
      </c>
      <c r="K554" s="404" t="s">
        <v>968</v>
      </c>
      <c r="L554" s="404" t="s">
        <v>969</v>
      </c>
      <c r="M554" s="404" t="s">
        <v>970</v>
      </c>
      <c r="N554" s="404" t="s">
        <v>971</v>
      </c>
      <c r="O554" s="404" t="s">
        <v>972</v>
      </c>
      <c r="P554" s="404" t="s">
        <v>973</v>
      </c>
    </row>
    <row r="555" spans="2:16" ht="13.5" thickBot="1">
      <c r="B555" s="676" t="s">
        <v>837</v>
      </c>
      <c r="C555" s="679" t="s">
        <v>977</v>
      </c>
      <c r="D555" s="679"/>
      <c r="E555" s="679"/>
      <c r="F555" s="679"/>
      <c r="G555" s="679"/>
      <c r="H555" s="679"/>
      <c r="I555" s="679"/>
      <c r="J555" s="679"/>
      <c r="K555" s="679"/>
      <c r="L555" s="679"/>
      <c r="M555" s="679"/>
      <c r="N555" s="679"/>
      <c r="O555" s="679"/>
      <c r="P555" s="680"/>
    </row>
    <row r="556" spans="2:16" ht="13.5" thickBot="1">
      <c r="B556" s="677"/>
      <c r="C556" s="405"/>
      <c r="D556" s="681" t="s">
        <v>978</v>
      </c>
      <c r="E556" s="681"/>
      <c r="F556" s="681"/>
      <c r="G556" s="681"/>
      <c r="H556" s="681"/>
      <c r="I556" s="681"/>
      <c r="J556" s="681"/>
      <c r="K556" s="681"/>
      <c r="L556" s="681"/>
      <c r="M556" s="681"/>
      <c r="N556" s="681"/>
      <c r="O556" s="681"/>
      <c r="P556" s="682"/>
    </row>
    <row r="557" spans="2:16" ht="13.5" thickBot="1">
      <c r="B557" s="677"/>
      <c r="C557" s="405"/>
      <c r="D557" s="681" t="s">
        <v>838</v>
      </c>
      <c r="E557" s="681"/>
      <c r="F557" s="681"/>
      <c r="G557" s="681"/>
      <c r="H557" s="681"/>
      <c r="I557" s="681" t="s">
        <v>839</v>
      </c>
      <c r="J557" s="681" t="s">
        <v>840</v>
      </c>
      <c r="K557" s="684" t="s">
        <v>841</v>
      </c>
      <c r="L557" s="681" t="s">
        <v>717</v>
      </c>
      <c r="M557" s="681" t="s">
        <v>716</v>
      </c>
      <c r="N557" s="686" t="s">
        <v>527</v>
      </c>
      <c r="O557" s="686"/>
      <c r="P557" s="687"/>
    </row>
    <row r="558" spans="2:16" ht="39.5" thickBot="1">
      <c r="B558" s="678"/>
      <c r="C558" s="406"/>
      <c r="D558" s="407" t="s">
        <v>709</v>
      </c>
      <c r="E558" s="407" t="s">
        <v>710</v>
      </c>
      <c r="F558" s="407" t="s">
        <v>711</v>
      </c>
      <c r="G558" s="407" t="s">
        <v>712</v>
      </c>
      <c r="H558" s="408" t="s">
        <v>713</v>
      </c>
      <c r="I558" s="683"/>
      <c r="J558" s="683"/>
      <c r="K558" s="685"/>
      <c r="L558" s="683"/>
      <c r="M558" s="683"/>
      <c r="N558" s="409"/>
      <c r="O558" s="408" t="s">
        <v>842</v>
      </c>
      <c r="P558" s="410" t="s">
        <v>716</v>
      </c>
    </row>
    <row r="559" spans="2:16">
      <c r="B559" s="411" t="s">
        <v>720</v>
      </c>
      <c r="C559" s="412">
        <v>19.435299935220389</v>
      </c>
      <c r="D559" s="412">
        <v>4.4812713251654692</v>
      </c>
      <c r="E559" s="412">
        <v>7.2661083481199826</v>
      </c>
      <c r="F559" s="412">
        <v>0.1796453992395437</v>
      </c>
      <c r="G559" s="412">
        <v>1.6480101394169835E-3</v>
      </c>
      <c r="H559" s="412">
        <v>5</v>
      </c>
      <c r="I559" s="412">
        <v>9.4359903731868755</v>
      </c>
      <c r="J559" s="412">
        <v>0</v>
      </c>
      <c r="K559" s="412">
        <v>2.4926827094775383</v>
      </c>
      <c r="L559" s="412">
        <v>4.4346915223207999</v>
      </c>
      <c r="M559" s="412">
        <v>0.15143430784396564</v>
      </c>
      <c r="N559" s="412">
        <v>-0.27275801154766938</v>
      </c>
      <c r="O559" s="412">
        <v>-0.14178079988733983</v>
      </c>
      <c r="P559" s="412">
        <v>-4.3823174200816786E-2</v>
      </c>
    </row>
    <row r="560" spans="2:16">
      <c r="B560" s="413" t="s">
        <v>721</v>
      </c>
      <c r="C560" s="412">
        <v>2.8165047176454017E-9</v>
      </c>
      <c r="D560" s="412">
        <v>0</v>
      </c>
      <c r="E560" s="412">
        <v>0</v>
      </c>
      <c r="F560" s="412">
        <v>0</v>
      </c>
      <c r="G560" s="412">
        <v>0</v>
      </c>
      <c r="H560" s="412">
        <v>0</v>
      </c>
      <c r="I560" s="412">
        <v>0</v>
      </c>
      <c r="J560" s="412">
        <v>0</v>
      </c>
      <c r="K560" s="412">
        <v>0</v>
      </c>
      <c r="L560" s="412">
        <v>0</v>
      </c>
      <c r="M560" s="412">
        <v>0</v>
      </c>
      <c r="N560" s="412">
        <v>0</v>
      </c>
      <c r="O560" s="412">
        <v>0</v>
      </c>
      <c r="P560" s="412">
        <v>0</v>
      </c>
    </row>
    <row r="561" spans="2:16">
      <c r="B561" s="413" t="s">
        <v>727</v>
      </c>
      <c r="C561" s="412">
        <v>76.201537000422476</v>
      </c>
      <c r="D561" s="412">
        <v>21.520068880439375</v>
      </c>
      <c r="E561" s="412">
        <v>33.44273299535277</v>
      </c>
      <c r="F561" s="412">
        <v>0</v>
      </c>
      <c r="G561" s="412">
        <v>9.3938431206872265E-3</v>
      </c>
      <c r="H561" s="412">
        <v>4</v>
      </c>
      <c r="I561" s="412">
        <v>54.972195718912822</v>
      </c>
      <c r="J561" s="412">
        <v>0</v>
      </c>
      <c r="K561" s="412">
        <v>0</v>
      </c>
      <c r="L561" s="412">
        <v>0.58934506689198696</v>
      </c>
      <c r="M561" s="412">
        <v>0.22189107449654979</v>
      </c>
      <c r="N561" s="412">
        <v>-0.51793806787776375</v>
      </c>
      <c r="O561" s="412">
        <v>-4.3711435009153643E-2</v>
      </c>
      <c r="P561" s="412">
        <v>-0.19895838614279679</v>
      </c>
    </row>
    <row r="562" spans="2:16">
      <c r="B562" s="413" t="s">
        <v>752</v>
      </c>
      <c r="C562" s="412">
        <v>3.1853530488663566E-2</v>
      </c>
      <c r="D562" s="412">
        <v>0</v>
      </c>
      <c r="E562" s="412">
        <v>0</v>
      </c>
      <c r="F562" s="412">
        <v>0</v>
      </c>
      <c r="G562" s="412">
        <v>0</v>
      </c>
      <c r="H562" s="412">
        <v>0</v>
      </c>
      <c r="I562" s="412">
        <v>0</v>
      </c>
      <c r="J562" s="412">
        <v>0</v>
      </c>
      <c r="K562" s="412">
        <v>0</v>
      </c>
      <c r="L562" s="412">
        <v>0</v>
      </c>
      <c r="M562" s="412">
        <v>0</v>
      </c>
      <c r="N562" s="412">
        <v>0</v>
      </c>
      <c r="O562" s="412">
        <v>0</v>
      </c>
      <c r="P562" s="412">
        <v>0</v>
      </c>
    </row>
    <row r="563" spans="2:16">
      <c r="B563" s="413" t="s">
        <v>757</v>
      </c>
      <c r="C563" s="412">
        <v>1.6098363695254188</v>
      </c>
      <c r="D563" s="412">
        <v>0</v>
      </c>
      <c r="E563" s="412">
        <v>0</v>
      </c>
      <c r="F563" s="412">
        <v>0</v>
      </c>
      <c r="G563" s="412">
        <v>0</v>
      </c>
      <c r="H563" s="412">
        <v>0</v>
      </c>
      <c r="I563" s="412">
        <v>0</v>
      </c>
      <c r="J563" s="412">
        <v>0</v>
      </c>
      <c r="K563" s="412">
        <v>0</v>
      </c>
      <c r="L563" s="412">
        <v>0</v>
      </c>
      <c r="M563" s="412">
        <v>0</v>
      </c>
      <c r="N563" s="412">
        <v>0</v>
      </c>
      <c r="O563" s="412">
        <v>0</v>
      </c>
      <c r="P563" s="412">
        <v>0</v>
      </c>
    </row>
    <row r="564" spans="2:16">
      <c r="B564" s="413" t="s">
        <v>758</v>
      </c>
      <c r="C564" s="412">
        <v>25.210394195183778</v>
      </c>
      <c r="D564" s="412">
        <v>0</v>
      </c>
      <c r="E564" s="412">
        <v>0</v>
      </c>
      <c r="F564" s="412">
        <v>0</v>
      </c>
      <c r="G564" s="412">
        <v>0</v>
      </c>
      <c r="H564" s="412">
        <v>0</v>
      </c>
      <c r="I564" s="412">
        <v>0</v>
      </c>
      <c r="J564" s="412">
        <v>0</v>
      </c>
      <c r="K564" s="412">
        <v>0</v>
      </c>
      <c r="L564" s="412">
        <v>0</v>
      </c>
      <c r="M564" s="412">
        <v>0</v>
      </c>
      <c r="N564" s="412">
        <v>0</v>
      </c>
      <c r="O564" s="412">
        <v>0</v>
      </c>
      <c r="P564" s="412">
        <v>0</v>
      </c>
    </row>
    <row r="565" spans="2:16">
      <c r="B565" s="413" t="s">
        <v>762</v>
      </c>
      <c r="C565" s="412">
        <v>79.405225948457954</v>
      </c>
      <c r="D565" s="412">
        <v>6.112375440078862E-2</v>
      </c>
      <c r="E565" s="412">
        <v>0</v>
      </c>
      <c r="F565" s="412">
        <v>0</v>
      </c>
      <c r="G565" s="412">
        <v>5.8526968032671451E-6</v>
      </c>
      <c r="H565" s="412">
        <v>0</v>
      </c>
      <c r="I565" s="412">
        <v>0</v>
      </c>
      <c r="J565" s="412">
        <v>0</v>
      </c>
      <c r="K565" s="412">
        <v>6.1129607097591881E-2</v>
      </c>
      <c r="L565" s="412">
        <v>0</v>
      </c>
      <c r="M565" s="412">
        <v>0</v>
      </c>
      <c r="N565" s="412">
        <v>-2.9170821011125192E-4</v>
      </c>
      <c r="O565" s="412">
        <v>0</v>
      </c>
      <c r="P565" s="412">
        <v>0</v>
      </c>
    </row>
    <row r="566" spans="2:16">
      <c r="B566" s="413" t="s">
        <v>763</v>
      </c>
      <c r="C566" s="412">
        <v>9.9932734037459507</v>
      </c>
      <c r="D566" s="412">
        <v>0</v>
      </c>
      <c r="E566" s="412">
        <v>0</v>
      </c>
      <c r="F566" s="412">
        <v>0</v>
      </c>
      <c r="G566" s="412">
        <v>0</v>
      </c>
      <c r="H566" s="412">
        <v>0</v>
      </c>
      <c r="I566" s="412">
        <v>0</v>
      </c>
      <c r="J566" s="412">
        <v>0</v>
      </c>
      <c r="K566" s="412">
        <v>0</v>
      </c>
      <c r="L566" s="412">
        <v>0</v>
      </c>
      <c r="M566" s="412">
        <v>0</v>
      </c>
      <c r="N566" s="412">
        <v>0</v>
      </c>
      <c r="O566" s="412">
        <v>0</v>
      </c>
      <c r="P566" s="412">
        <v>0</v>
      </c>
    </row>
    <row r="567" spans="2:16">
      <c r="B567" s="413" t="s">
        <v>770</v>
      </c>
      <c r="C567" s="412">
        <v>18.265625647091959</v>
      </c>
      <c r="D567" s="412">
        <v>0</v>
      </c>
      <c r="E567" s="412">
        <v>0</v>
      </c>
      <c r="F567" s="412">
        <v>0</v>
      </c>
      <c r="G567" s="412">
        <v>0</v>
      </c>
      <c r="H567" s="412">
        <v>0</v>
      </c>
      <c r="I567" s="412">
        <v>0</v>
      </c>
      <c r="J567" s="412">
        <v>0</v>
      </c>
      <c r="K567" s="412">
        <v>0</v>
      </c>
      <c r="L567" s="412">
        <v>0</v>
      </c>
      <c r="M567" s="412">
        <v>0</v>
      </c>
      <c r="N567" s="412">
        <v>0</v>
      </c>
      <c r="O567" s="412">
        <v>0</v>
      </c>
      <c r="P567" s="412">
        <v>0</v>
      </c>
    </row>
    <row r="568" spans="2:16">
      <c r="B568" s="413" t="s">
        <v>843</v>
      </c>
      <c r="C568" s="412">
        <v>262.75729854469273</v>
      </c>
      <c r="D568" s="412">
        <v>0</v>
      </c>
      <c r="E568" s="412">
        <v>1.219551330798479E-2</v>
      </c>
      <c r="F568" s="412">
        <v>0</v>
      </c>
      <c r="G568" s="412">
        <v>0</v>
      </c>
      <c r="H568" s="412">
        <v>5</v>
      </c>
      <c r="I568" s="412">
        <v>1.219551330798479E-2</v>
      </c>
      <c r="J568" s="412">
        <v>0</v>
      </c>
      <c r="K568" s="412">
        <v>0</v>
      </c>
      <c r="L568" s="412">
        <v>1.219551330798479E-2</v>
      </c>
      <c r="M568" s="412">
        <v>0</v>
      </c>
      <c r="N568" s="412">
        <v>-5.0602450359104353E-4</v>
      </c>
      <c r="O568" s="412">
        <v>-5.0602450359104353E-4</v>
      </c>
      <c r="P568" s="412">
        <v>0</v>
      </c>
    </row>
    <row r="569" spans="2:16">
      <c r="B569" s="413" t="s">
        <v>844</v>
      </c>
      <c r="C569" s="412">
        <v>86.41054809548362</v>
      </c>
      <c r="D569" s="412">
        <v>2.9863001549077595</v>
      </c>
      <c r="E569" s="412">
        <v>6.6011621574426131</v>
      </c>
      <c r="F569" s="412">
        <v>6.8170187297563717E-2</v>
      </c>
      <c r="G569" s="412">
        <v>9.4682439093085472E-5</v>
      </c>
      <c r="H569" s="412">
        <v>6</v>
      </c>
      <c r="I569" s="412">
        <v>9.0041740121109708</v>
      </c>
      <c r="J569" s="412">
        <v>0</v>
      </c>
      <c r="K569" s="412">
        <v>0.65155316997605972</v>
      </c>
      <c r="L569" s="412">
        <v>2.3005021602591182</v>
      </c>
      <c r="M569" s="412">
        <v>3.1215713279819743E-2</v>
      </c>
      <c r="N569" s="412">
        <v>-0.105056279397268</v>
      </c>
      <c r="O569" s="412">
        <v>-4.8998172088438242E-2</v>
      </c>
      <c r="P569" s="412">
        <v>-6.0490494296577945E-3</v>
      </c>
    </row>
    <row r="570" spans="2:16">
      <c r="B570" s="413" t="s">
        <v>1358</v>
      </c>
      <c r="C570" s="412">
        <v>0.1601917476411773</v>
      </c>
      <c r="D570" s="412">
        <v>0</v>
      </c>
      <c r="E570" s="412">
        <v>0</v>
      </c>
      <c r="F570" s="412">
        <v>0</v>
      </c>
      <c r="G570" s="412">
        <v>0</v>
      </c>
      <c r="H570" s="412">
        <v>0</v>
      </c>
      <c r="I570" s="412">
        <v>0</v>
      </c>
      <c r="J570" s="412">
        <v>0</v>
      </c>
      <c r="K570" s="412">
        <v>0</v>
      </c>
      <c r="L570" s="412">
        <v>0</v>
      </c>
      <c r="M570" s="412">
        <v>0</v>
      </c>
      <c r="N570" s="412">
        <v>0</v>
      </c>
      <c r="O570" s="412">
        <v>0</v>
      </c>
      <c r="P570" s="412">
        <v>0</v>
      </c>
    </row>
    <row r="571" spans="2:16">
      <c r="B571" s="413" t="s">
        <v>1359</v>
      </c>
      <c r="C571" s="412">
        <v>3.604128367835516</v>
      </c>
      <c r="D571" s="412">
        <v>2.7853245261230812</v>
      </c>
      <c r="E571" s="412">
        <v>0.16031855513307985</v>
      </c>
      <c r="F571" s="412">
        <v>0</v>
      </c>
      <c r="G571" s="412">
        <v>6.4754541613857197E-4</v>
      </c>
      <c r="H571" s="412">
        <v>2</v>
      </c>
      <c r="I571" s="412">
        <v>2.9462906210392901</v>
      </c>
      <c r="J571" s="412">
        <v>0</v>
      </c>
      <c r="K571" s="412">
        <v>0</v>
      </c>
      <c r="L571" s="412">
        <v>0.41327064920433737</v>
      </c>
      <c r="M571" s="412">
        <v>0</v>
      </c>
      <c r="N571" s="412">
        <v>-8.4032784114913384E-2</v>
      </c>
      <c r="O571" s="412">
        <v>-3.6720791437825653E-2</v>
      </c>
      <c r="P571" s="412">
        <v>0</v>
      </c>
    </row>
    <row r="572" spans="2:16">
      <c r="B572" s="414" t="s">
        <v>1360</v>
      </c>
      <c r="C572" s="412">
        <v>1.1015909590198563</v>
      </c>
      <c r="D572" s="412">
        <v>0</v>
      </c>
      <c r="E572" s="412">
        <v>0</v>
      </c>
      <c r="F572" s="412">
        <v>0</v>
      </c>
      <c r="G572" s="412">
        <v>0</v>
      </c>
      <c r="H572" s="412">
        <v>0</v>
      </c>
      <c r="I572" s="412">
        <v>0</v>
      </c>
      <c r="J572" s="412">
        <v>0</v>
      </c>
      <c r="K572" s="412">
        <v>0</v>
      </c>
      <c r="L572" s="412">
        <v>0</v>
      </c>
      <c r="M572" s="412">
        <v>0</v>
      </c>
      <c r="N572" s="412">
        <v>0</v>
      </c>
      <c r="O572" s="412">
        <v>0</v>
      </c>
      <c r="P572" s="412">
        <v>0</v>
      </c>
    </row>
    <row r="573" spans="2:16">
      <c r="B573" s="415" t="s">
        <v>1361</v>
      </c>
      <c r="C573" s="412">
        <v>8.2541050556259685E-3</v>
      </c>
      <c r="D573" s="412">
        <v>0</v>
      </c>
      <c r="E573" s="412">
        <v>0</v>
      </c>
      <c r="F573" s="412">
        <v>0</v>
      </c>
      <c r="G573" s="412">
        <v>0</v>
      </c>
      <c r="H573" s="412">
        <v>0</v>
      </c>
      <c r="I573" s="412">
        <v>0</v>
      </c>
      <c r="J573" s="412">
        <v>0</v>
      </c>
      <c r="K573" s="412">
        <v>0</v>
      </c>
      <c r="L573" s="412">
        <v>0</v>
      </c>
      <c r="M573" s="412">
        <v>0</v>
      </c>
      <c r="N573" s="412">
        <v>0</v>
      </c>
      <c r="O573" s="412">
        <v>0</v>
      </c>
      <c r="P573" s="412">
        <v>0</v>
      </c>
    </row>
    <row r="574" spans="2:16">
      <c r="B574" s="415" t="s">
        <v>1362</v>
      </c>
      <c r="C574" s="412">
        <v>3.7512259146599072</v>
      </c>
      <c r="D574" s="412">
        <v>0</v>
      </c>
      <c r="E574" s="412">
        <v>0</v>
      </c>
      <c r="F574" s="412">
        <v>0</v>
      </c>
      <c r="G574" s="412">
        <v>0</v>
      </c>
      <c r="H574" s="412">
        <v>0</v>
      </c>
      <c r="I574" s="412">
        <v>0</v>
      </c>
      <c r="J574" s="412">
        <v>0</v>
      </c>
      <c r="K574" s="412">
        <v>0</v>
      </c>
      <c r="L574" s="412">
        <v>0</v>
      </c>
      <c r="M574" s="412">
        <v>0</v>
      </c>
      <c r="N574" s="412">
        <v>0</v>
      </c>
      <c r="O574" s="412">
        <v>0</v>
      </c>
      <c r="P574" s="412">
        <v>0</v>
      </c>
    </row>
    <row r="575" spans="2:16">
      <c r="B575" s="415" t="s">
        <v>1363</v>
      </c>
      <c r="C575" s="412">
        <v>5.5475244106463872</v>
      </c>
      <c r="D575" s="412">
        <v>0</v>
      </c>
      <c r="E575" s="412">
        <v>0</v>
      </c>
      <c r="F575" s="412">
        <v>0</v>
      </c>
      <c r="G575" s="412">
        <v>0</v>
      </c>
      <c r="H575" s="412">
        <v>0</v>
      </c>
      <c r="I575" s="412">
        <v>0</v>
      </c>
      <c r="J575" s="412">
        <v>0</v>
      </c>
      <c r="K575" s="412">
        <v>0</v>
      </c>
      <c r="L575" s="412">
        <v>0</v>
      </c>
      <c r="M575" s="412">
        <v>0</v>
      </c>
      <c r="N575" s="412">
        <v>0</v>
      </c>
      <c r="O575" s="412">
        <v>0</v>
      </c>
      <c r="P575" s="412">
        <v>0</v>
      </c>
    </row>
    <row r="576" spans="2:16">
      <c r="B576" s="415" t="s">
        <v>1364</v>
      </c>
      <c r="C576" s="412">
        <v>0.1037715899169131</v>
      </c>
      <c r="D576" s="412">
        <v>0</v>
      </c>
      <c r="E576" s="412">
        <v>0</v>
      </c>
      <c r="F576" s="412">
        <v>0</v>
      </c>
      <c r="G576" s="412">
        <v>0</v>
      </c>
      <c r="H576" s="412">
        <v>0</v>
      </c>
      <c r="I576" s="412">
        <v>0</v>
      </c>
      <c r="J576" s="412">
        <v>0</v>
      </c>
      <c r="K576" s="412">
        <v>0</v>
      </c>
      <c r="L576" s="412">
        <v>0</v>
      </c>
      <c r="M576" s="412">
        <v>0</v>
      </c>
      <c r="N576" s="412">
        <v>0</v>
      </c>
      <c r="O576" s="412">
        <v>0</v>
      </c>
      <c r="P576" s="412">
        <v>0</v>
      </c>
    </row>
    <row r="577" spans="2:16">
      <c r="B577" s="415" t="s">
        <v>1365</v>
      </c>
      <c r="C577" s="412">
        <v>0.2783084466976482</v>
      </c>
      <c r="D577" s="412">
        <v>0</v>
      </c>
      <c r="E577" s="412">
        <v>0</v>
      </c>
      <c r="F577" s="412">
        <v>0</v>
      </c>
      <c r="G577" s="412">
        <v>0</v>
      </c>
      <c r="H577" s="412">
        <v>0</v>
      </c>
      <c r="I577" s="412">
        <v>0</v>
      </c>
      <c r="J577" s="412">
        <v>0</v>
      </c>
      <c r="K577" s="412">
        <v>0</v>
      </c>
      <c r="L577" s="412">
        <v>0</v>
      </c>
      <c r="M577" s="412">
        <v>0</v>
      </c>
      <c r="N577" s="412">
        <v>0</v>
      </c>
      <c r="O577" s="412">
        <v>0</v>
      </c>
      <c r="P577" s="412">
        <v>0</v>
      </c>
    </row>
    <row r="578" spans="2:16">
      <c r="B578" s="415" t="s">
        <v>1366</v>
      </c>
      <c r="C578" s="412">
        <v>4.1060573975496411</v>
      </c>
      <c r="D578" s="412">
        <v>0</v>
      </c>
      <c r="E578" s="412">
        <v>0</v>
      </c>
      <c r="F578" s="412">
        <v>0</v>
      </c>
      <c r="G578" s="412">
        <v>0</v>
      </c>
      <c r="H578" s="412">
        <v>0</v>
      </c>
      <c r="I578" s="412">
        <v>0</v>
      </c>
      <c r="J578" s="412">
        <v>0</v>
      </c>
      <c r="K578" s="412">
        <v>0</v>
      </c>
      <c r="L578" s="412">
        <v>0</v>
      </c>
      <c r="M578" s="412">
        <v>0</v>
      </c>
      <c r="N578" s="412">
        <v>0</v>
      </c>
      <c r="O578" s="412">
        <v>0</v>
      </c>
      <c r="P578" s="412">
        <v>0</v>
      </c>
    </row>
    <row r="579" spans="2:16">
      <c r="B579" s="415" t="s">
        <v>1367</v>
      </c>
      <c r="C579" s="412">
        <v>0.23790394592310943</v>
      </c>
      <c r="D579" s="412">
        <v>0</v>
      </c>
      <c r="E579" s="412">
        <v>0</v>
      </c>
      <c r="F579" s="412">
        <v>0</v>
      </c>
      <c r="G579" s="412">
        <v>0</v>
      </c>
      <c r="H579" s="412">
        <v>0</v>
      </c>
      <c r="I579" s="412">
        <v>0</v>
      </c>
      <c r="J579" s="412">
        <v>0</v>
      </c>
      <c r="K579" s="412">
        <v>0</v>
      </c>
      <c r="L579" s="412">
        <v>0</v>
      </c>
      <c r="M579" s="412">
        <v>0</v>
      </c>
      <c r="N579" s="412">
        <v>0</v>
      </c>
      <c r="O579" s="412">
        <v>0</v>
      </c>
      <c r="P579" s="412">
        <v>0</v>
      </c>
    </row>
    <row r="580" spans="2:16">
      <c r="B580" s="415" t="s">
        <v>1368</v>
      </c>
      <c r="C580" s="412">
        <v>2.4105944176876495</v>
      </c>
      <c r="D580" s="412">
        <v>0</v>
      </c>
      <c r="E580" s="412">
        <v>0</v>
      </c>
      <c r="F580" s="412">
        <v>0</v>
      </c>
      <c r="G580" s="412">
        <v>0</v>
      </c>
      <c r="H580" s="412">
        <v>0</v>
      </c>
      <c r="I580" s="412">
        <v>0</v>
      </c>
      <c r="J580" s="412">
        <v>0</v>
      </c>
      <c r="K580" s="412">
        <v>0</v>
      </c>
      <c r="L580" s="412">
        <v>0</v>
      </c>
      <c r="M580" s="412">
        <v>0</v>
      </c>
      <c r="N580" s="412">
        <v>0</v>
      </c>
      <c r="O580" s="412">
        <v>0</v>
      </c>
      <c r="P580" s="412">
        <v>0</v>
      </c>
    </row>
    <row r="581" spans="2:16">
      <c r="B581" s="415" t="s">
        <v>1369</v>
      </c>
      <c r="C581" s="412">
        <v>0</v>
      </c>
      <c r="D581" s="412">
        <v>0</v>
      </c>
      <c r="E581" s="412">
        <v>0</v>
      </c>
      <c r="F581" s="412">
        <v>0</v>
      </c>
      <c r="G581" s="412">
        <v>0</v>
      </c>
      <c r="H581" s="412">
        <v>0</v>
      </c>
      <c r="I581" s="412">
        <v>0</v>
      </c>
      <c r="J581" s="412">
        <v>0</v>
      </c>
      <c r="K581" s="412">
        <v>0</v>
      </c>
      <c r="L581" s="412">
        <v>0</v>
      </c>
      <c r="M581" s="412">
        <v>0</v>
      </c>
      <c r="N581" s="412">
        <v>0</v>
      </c>
      <c r="O581" s="412">
        <v>0</v>
      </c>
      <c r="P581" s="412">
        <v>0</v>
      </c>
    </row>
    <row r="582" spans="2:16" ht="13" thickBot="1">
      <c r="B582" s="416" t="s">
        <v>1370</v>
      </c>
      <c r="C582" s="416">
        <v>0</v>
      </c>
      <c r="D582" s="416">
        <v>0</v>
      </c>
      <c r="E582" s="416">
        <v>0</v>
      </c>
      <c r="F582" s="416">
        <v>0</v>
      </c>
      <c r="G582" s="416">
        <v>0</v>
      </c>
      <c r="H582" s="416">
        <v>0</v>
      </c>
      <c r="I582" s="416">
        <v>0</v>
      </c>
      <c r="J582" s="416">
        <v>0</v>
      </c>
      <c r="K582" s="416">
        <v>0</v>
      </c>
      <c r="L582" s="416">
        <v>0</v>
      </c>
      <c r="M582" s="416">
        <v>0</v>
      </c>
      <c r="N582" s="416">
        <v>0</v>
      </c>
      <c r="O582" s="416">
        <v>0</v>
      </c>
      <c r="P582" s="416">
        <v>0</v>
      </c>
    </row>
    <row r="585" spans="2:16" ht="13">
      <c r="B585" s="402" t="s">
        <v>1267</v>
      </c>
    </row>
    <row r="587" spans="2:16" ht="13.5" thickBot="1">
      <c r="B587" s="403" t="s">
        <v>1100</v>
      </c>
    </row>
    <row r="588" spans="2:16" ht="13.5" thickBot="1">
      <c r="B588" s="404" t="s">
        <v>962</v>
      </c>
      <c r="C588" s="404" t="s">
        <v>963</v>
      </c>
      <c r="D588" s="404" t="s">
        <v>964</v>
      </c>
      <c r="E588" s="404" t="s">
        <v>965</v>
      </c>
      <c r="F588" s="404" t="s">
        <v>966</v>
      </c>
      <c r="G588" s="404" t="s">
        <v>967</v>
      </c>
      <c r="H588" s="404" t="s">
        <v>5</v>
      </c>
      <c r="I588" s="404" t="s">
        <v>2</v>
      </c>
      <c r="J588" s="404" t="s">
        <v>4</v>
      </c>
      <c r="K588" s="404" t="s">
        <v>968</v>
      </c>
      <c r="L588" s="404" t="s">
        <v>969</v>
      </c>
      <c r="M588" s="404" t="s">
        <v>970</v>
      </c>
      <c r="N588" s="404" t="s">
        <v>971</v>
      </c>
      <c r="O588" s="404" t="s">
        <v>972</v>
      </c>
      <c r="P588" s="404" t="s">
        <v>973</v>
      </c>
    </row>
    <row r="589" spans="2:16" ht="13.5" thickBot="1">
      <c r="B589" s="676" t="s">
        <v>837</v>
      </c>
      <c r="C589" s="679" t="s">
        <v>977</v>
      </c>
      <c r="D589" s="679"/>
      <c r="E589" s="679"/>
      <c r="F589" s="679"/>
      <c r="G589" s="679"/>
      <c r="H589" s="679"/>
      <c r="I589" s="679"/>
      <c r="J589" s="679"/>
      <c r="K589" s="679"/>
      <c r="L589" s="679"/>
      <c r="M589" s="679"/>
      <c r="N589" s="679"/>
      <c r="O589" s="679"/>
      <c r="P589" s="680"/>
    </row>
    <row r="590" spans="2:16" ht="13.5" thickBot="1">
      <c r="B590" s="677"/>
      <c r="C590" s="405"/>
      <c r="D590" s="681" t="s">
        <v>978</v>
      </c>
      <c r="E590" s="681"/>
      <c r="F590" s="681"/>
      <c r="G590" s="681"/>
      <c r="H590" s="681"/>
      <c r="I590" s="681"/>
      <c r="J590" s="681"/>
      <c r="K590" s="681"/>
      <c r="L590" s="681"/>
      <c r="M590" s="681"/>
      <c r="N590" s="681"/>
      <c r="O590" s="681"/>
      <c r="P590" s="682"/>
    </row>
    <row r="591" spans="2:16" ht="13.5" thickBot="1">
      <c r="B591" s="677"/>
      <c r="C591" s="405"/>
      <c r="D591" s="681" t="s">
        <v>838</v>
      </c>
      <c r="E591" s="681"/>
      <c r="F591" s="681"/>
      <c r="G591" s="681"/>
      <c r="H591" s="681"/>
      <c r="I591" s="681" t="s">
        <v>839</v>
      </c>
      <c r="J591" s="681" t="s">
        <v>840</v>
      </c>
      <c r="K591" s="684" t="s">
        <v>841</v>
      </c>
      <c r="L591" s="681" t="s">
        <v>717</v>
      </c>
      <c r="M591" s="681" t="s">
        <v>716</v>
      </c>
      <c r="N591" s="686" t="s">
        <v>527</v>
      </c>
      <c r="O591" s="686"/>
      <c r="P591" s="687"/>
    </row>
    <row r="592" spans="2:16" ht="39.5" thickBot="1">
      <c r="B592" s="678"/>
      <c r="C592" s="406"/>
      <c r="D592" s="407" t="s">
        <v>709</v>
      </c>
      <c r="E592" s="407" t="s">
        <v>710</v>
      </c>
      <c r="F592" s="407" t="s">
        <v>711</v>
      </c>
      <c r="G592" s="407" t="s">
        <v>712</v>
      </c>
      <c r="H592" s="408" t="s">
        <v>713</v>
      </c>
      <c r="I592" s="683"/>
      <c r="J592" s="683"/>
      <c r="K592" s="685"/>
      <c r="L592" s="683"/>
      <c r="M592" s="683"/>
      <c r="N592" s="409"/>
      <c r="O592" s="408" t="s">
        <v>842</v>
      </c>
      <c r="P592" s="410" t="s">
        <v>716</v>
      </c>
    </row>
    <row r="593" spans="2:16">
      <c r="B593" s="411" t="s">
        <v>720</v>
      </c>
      <c r="C593" s="412">
        <v>23.038130390085904</v>
      </c>
      <c r="D593" s="412">
        <v>11.576405562596817</v>
      </c>
      <c r="E593" s="412">
        <v>2.4901144712012391</v>
      </c>
      <c r="F593" s="412">
        <v>1.7382933924799324</v>
      </c>
      <c r="G593" s="412">
        <v>7.5723954372623574E-3</v>
      </c>
      <c r="H593" s="412">
        <v>3</v>
      </c>
      <c r="I593" s="412">
        <v>1.9121174144486692</v>
      </c>
      <c r="J593" s="412">
        <v>1.4769308717082101</v>
      </c>
      <c r="K593" s="412">
        <v>12.423337535558371</v>
      </c>
      <c r="L593" s="412">
        <v>3.5452981692719332</v>
      </c>
      <c r="M593" s="412">
        <v>2.2662147162371498</v>
      </c>
      <c r="N593" s="412">
        <v>-0.52689120968877612</v>
      </c>
      <c r="O593" s="412">
        <v>-0.15031504858470637</v>
      </c>
      <c r="P593" s="412">
        <v>-0.34474947753837487</v>
      </c>
    </row>
    <row r="594" spans="2:16">
      <c r="B594" s="413" t="s">
        <v>721</v>
      </c>
      <c r="C594" s="412">
        <v>3.8869300098577669E-2</v>
      </c>
      <c r="D594" s="412">
        <v>0</v>
      </c>
      <c r="E594" s="412">
        <v>0</v>
      </c>
      <c r="F594" s="412">
        <v>0</v>
      </c>
      <c r="G594" s="412">
        <v>0</v>
      </c>
      <c r="H594" s="412">
        <v>0</v>
      </c>
      <c r="I594" s="412">
        <v>0</v>
      </c>
      <c r="J594" s="412">
        <v>0</v>
      </c>
      <c r="K594" s="412">
        <v>0</v>
      </c>
      <c r="L594" s="412">
        <v>0</v>
      </c>
      <c r="M594" s="412">
        <v>0</v>
      </c>
      <c r="N594" s="412">
        <v>0</v>
      </c>
      <c r="O594" s="412">
        <v>0</v>
      </c>
      <c r="P594" s="412">
        <v>0</v>
      </c>
    </row>
    <row r="595" spans="2:16">
      <c r="B595" s="413" t="s">
        <v>727</v>
      </c>
      <c r="C595" s="412">
        <v>57.346625193634694</v>
      </c>
      <c r="D595" s="412">
        <v>0</v>
      </c>
      <c r="E595" s="412">
        <v>0</v>
      </c>
      <c r="F595" s="412">
        <v>0</v>
      </c>
      <c r="G595" s="412">
        <v>0</v>
      </c>
      <c r="H595" s="412">
        <v>0</v>
      </c>
      <c r="I595" s="412">
        <v>0</v>
      </c>
      <c r="J595" s="412">
        <v>0</v>
      </c>
      <c r="K595" s="412">
        <v>0</v>
      </c>
      <c r="L595" s="412">
        <v>0</v>
      </c>
      <c r="M595" s="412">
        <v>0</v>
      </c>
      <c r="N595" s="412">
        <v>0</v>
      </c>
      <c r="O595" s="412">
        <v>0</v>
      </c>
      <c r="P595" s="412">
        <v>0</v>
      </c>
    </row>
    <row r="596" spans="2:16">
      <c r="B596" s="413" t="s">
        <v>752</v>
      </c>
      <c r="C596" s="412">
        <v>3.9236654583861426</v>
      </c>
      <c r="D596" s="412">
        <v>0</v>
      </c>
      <c r="E596" s="412">
        <v>0</v>
      </c>
      <c r="F596" s="412">
        <v>0</v>
      </c>
      <c r="G596" s="412">
        <v>0</v>
      </c>
      <c r="H596" s="412">
        <v>0</v>
      </c>
      <c r="I596" s="412">
        <v>0</v>
      </c>
      <c r="J596" s="412">
        <v>0</v>
      </c>
      <c r="K596" s="412">
        <v>0</v>
      </c>
      <c r="L596" s="412">
        <v>0</v>
      </c>
      <c r="M596" s="412">
        <v>0</v>
      </c>
      <c r="N596" s="412">
        <v>0</v>
      </c>
      <c r="O596" s="412">
        <v>0</v>
      </c>
      <c r="P596" s="412">
        <v>0</v>
      </c>
    </row>
    <row r="597" spans="2:16">
      <c r="B597" s="413" t="s">
        <v>757</v>
      </c>
      <c r="C597" s="412">
        <v>1.7693491564568369</v>
      </c>
      <c r="D597" s="412">
        <v>0</v>
      </c>
      <c r="E597" s="412">
        <v>0</v>
      </c>
      <c r="F597" s="412">
        <v>0</v>
      </c>
      <c r="G597" s="412">
        <v>0</v>
      </c>
      <c r="H597" s="412">
        <v>0</v>
      </c>
      <c r="I597" s="412">
        <v>0</v>
      </c>
      <c r="J597" s="412">
        <v>0</v>
      </c>
      <c r="K597" s="412">
        <v>0</v>
      </c>
      <c r="L597" s="412">
        <v>0</v>
      </c>
      <c r="M597" s="412">
        <v>0</v>
      </c>
      <c r="N597" s="412">
        <v>0</v>
      </c>
      <c r="O597" s="412">
        <v>0</v>
      </c>
      <c r="P597" s="412">
        <v>0</v>
      </c>
    </row>
    <row r="598" spans="2:16">
      <c r="B598" s="413" t="s">
        <v>758</v>
      </c>
      <c r="C598" s="412">
        <v>34.258163965638644</v>
      </c>
      <c r="D598" s="412">
        <v>0</v>
      </c>
      <c r="E598" s="412">
        <v>0</v>
      </c>
      <c r="F598" s="412">
        <v>0</v>
      </c>
      <c r="G598" s="412">
        <v>0</v>
      </c>
      <c r="H598" s="412">
        <v>0</v>
      </c>
      <c r="I598" s="412">
        <v>0</v>
      </c>
      <c r="J598" s="412">
        <v>0</v>
      </c>
      <c r="K598" s="412">
        <v>0</v>
      </c>
      <c r="L598" s="412">
        <v>0</v>
      </c>
      <c r="M598" s="412">
        <v>0</v>
      </c>
      <c r="N598" s="412">
        <v>0</v>
      </c>
      <c r="O598" s="412">
        <v>0</v>
      </c>
      <c r="P598" s="412">
        <v>0</v>
      </c>
    </row>
    <row r="599" spans="2:16">
      <c r="B599" s="413" t="s">
        <v>762</v>
      </c>
      <c r="C599" s="412">
        <v>115.00671269398676</v>
      </c>
      <c r="D599" s="412">
        <v>0</v>
      </c>
      <c r="E599" s="412">
        <v>0</v>
      </c>
      <c r="F599" s="412">
        <v>0</v>
      </c>
      <c r="G599" s="412">
        <v>0</v>
      </c>
      <c r="H599" s="412">
        <v>0</v>
      </c>
      <c r="I599" s="412">
        <v>0</v>
      </c>
      <c r="J599" s="412">
        <v>0</v>
      </c>
      <c r="K599" s="412">
        <v>0</v>
      </c>
      <c r="L599" s="412">
        <v>0</v>
      </c>
      <c r="M599" s="412">
        <v>0</v>
      </c>
      <c r="N599" s="412">
        <v>0</v>
      </c>
      <c r="O599" s="412">
        <v>0</v>
      </c>
      <c r="P599" s="412">
        <v>0</v>
      </c>
    </row>
    <row r="600" spans="2:16">
      <c r="B600" s="413" t="s">
        <v>763</v>
      </c>
      <c r="C600" s="412">
        <v>25.092870452049006</v>
      </c>
      <c r="D600" s="412">
        <v>0</v>
      </c>
      <c r="E600" s="412">
        <v>0</v>
      </c>
      <c r="F600" s="412">
        <v>0</v>
      </c>
      <c r="G600" s="412">
        <v>0</v>
      </c>
      <c r="H600" s="412">
        <v>0</v>
      </c>
      <c r="I600" s="412">
        <v>0</v>
      </c>
      <c r="J600" s="412">
        <v>0</v>
      </c>
      <c r="K600" s="412">
        <v>0</v>
      </c>
      <c r="L600" s="412">
        <v>0</v>
      </c>
      <c r="M600" s="412">
        <v>0</v>
      </c>
      <c r="N600" s="412">
        <v>0</v>
      </c>
      <c r="O600" s="412">
        <v>0</v>
      </c>
      <c r="P600" s="412">
        <v>0</v>
      </c>
    </row>
    <row r="601" spans="2:16">
      <c r="B601" s="413" t="s">
        <v>770</v>
      </c>
      <c r="C601" s="412">
        <v>18.199275372482745</v>
      </c>
      <c r="D601" s="412">
        <v>0</v>
      </c>
      <c r="E601" s="412">
        <v>0</v>
      </c>
      <c r="F601" s="412">
        <v>0</v>
      </c>
      <c r="G601" s="412">
        <v>0</v>
      </c>
      <c r="H601" s="412">
        <v>0</v>
      </c>
      <c r="I601" s="412">
        <v>0</v>
      </c>
      <c r="J601" s="412">
        <v>0</v>
      </c>
      <c r="K601" s="412">
        <v>0</v>
      </c>
      <c r="L601" s="412">
        <v>0</v>
      </c>
      <c r="M601" s="412">
        <v>0</v>
      </c>
      <c r="N601" s="412">
        <v>0</v>
      </c>
      <c r="O601" s="412">
        <v>0</v>
      </c>
      <c r="P601" s="412">
        <v>0</v>
      </c>
    </row>
    <row r="602" spans="2:16">
      <c r="B602" s="413" t="s">
        <v>843</v>
      </c>
      <c r="C602" s="412">
        <v>228.40737419760381</v>
      </c>
      <c r="D602" s="412">
        <v>0.47846076890578793</v>
      </c>
      <c r="E602" s="412">
        <v>1.8330939304323335E-2</v>
      </c>
      <c r="F602" s="412">
        <v>1.7382933924799324</v>
      </c>
      <c r="G602" s="412">
        <v>0</v>
      </c>
      <c r="H602" s="412">
        <v>8</v>
      </c>
      <c r="I602" s="412">
        <v>1.8330939304323335E-2</v>
      </c>
      <c r="J602" s="412">
        <v>0.14048020278833967</v>
      </c>
      <c r="K602" s="412">
        <v>2.0762739585973806</v>
      </c>
      <c r="L602" s="412">
        <v>0.14048020278833967</v>
      </c>
      <c r="M602" s="412">
        <v>0</v>
      </c>
      <c r="N602" s="412">
        <v>-6.1964089564850019E-3</v>
      </c>
      <c r="O602" s="412">
        <v>-1.2060470356287847E-3</v>
      </c>
      <c r="P602" s="412">
        <v>0</v>
      </c>
    </row>
    <row r="603" spans="2:16">
      <c r="B603" s="413" t="s">
        <v>844</v>
      </c>
      <c r="C603" s="412">
        <v>108.98592515983664</v>
      </c>
      <c r="D603" s="412">
        <v>6.5629548795944226</v>
      </c>
      <c r="E603" s="412">
        <v>2.3761793662864386</v>
      </c>
      <c r="F603" s="412">
        <v>0</v>
      </c>
      <c r="G603" s="412">
        <v>6.6781861709618365E-4</v>
      </c>
      <c r="H603" s="412">
        <v>3</v>
      </c>
      <c r="I603" s="412">
        <v>1.3152199493029151</v>
      </c>
      <c r="J603" s="412">
        <v>0.14210405858329811</v>
      </c>
      <c r="K603" s="412">
        <v>7.482478056611745</v>
      </c>
      <c r="L603" s="412">
        <v>2.4037187522884098</v>
      </c>
      <c r="M603" s="412">
        <v>1.8178056921560344</v>
      </c>
      <c r="N603" s="412">
        <v>-0.35408772003943106</v>
      </c>
      <c r="O603" s="412">
        <v>-7.8429846500492881E-2</v>
      </c>
      <c r="P603" s="412">
        <v>-0.26518811435009154</v>
      </c>
    </row>
    <row r="604" spans="2:16">
      <c r="B604" s="413" t="s">
        <v>1358</v>
      </c>
      <c r="C604" s="412">
        <v>0.32967280664695114</v>
      </c>
      <c r="D604" s="412">
        <v>0</v>
      </c>
      <c r="E604" s="412">
        <v>0</v>
      </c>
      <c r="F604" s="412">
        <v>0</v>
      </c>
      <c r="G604" s="412">
        <v>0</v>
      </c>
      <c r="H604" s="412">
        <v>0</v>
      </c>
      <c r="I604" s="412">
        <v>0</v>
      </c>
      <c r="J604" s="412">
        <v>0</v>
      </c>
      <c r="K604" s="412">
        <v>0</v>
      </c>
      <c r="L604" s="412">
        <v>0</v>
      </c>
      <c r="M604" s="412">
        <v>0</v>
      </c>
      <c r="N604" s="412">
        <v>0</v>
      </c>
      <c r="O604" s="412">
        <v>0</v>
      </c>
      <c r="P604" s="412">
        <v>0</v>
      </c>
    </row>
    <row r="605" spans="2:16">
      <c r="B605" s="413" t="s">
        <v>1359</v>
      </c>
      <c r="C605" s="412">
        <v>9.8324376763836074</v>
      </c>
      <c r="D605" s="412">
        <v>0</v>
      </c>
      <c r="E605" s="412">
        <v>0</v>
      </c>
      <c r="F605" s="412">
        <v>0</v>
      </c>
      <c r="G605" s="412">
        <v>0</v>
      </c>
      <c r="H605" s="412">
        <v>0</v>
      </c>
      <c r="I605" s="412">
        <v>0</v>
      </c>
      <c r="J605" s="412">
        <v>0</v>
      </c>
      <c r="K605" s="412">
        <v>0</v>
      </c>
      <c r="L605" s="412">
        <v>0</v>
      </c>
      <c r="M605" s="412">
        <v>0</v>
      </c>
      <c r="N605" s="412">
        <v>0</v>
      </c>
      <c r="O605" s="412">
        <v>0</v>
      </c>
      <c r="P605" s="412">
        <v>0</v>
      </c>
    </row>
    <row r="606" spans="2:16">
      <c r="B606" s="414" t="s">
        <v>1360</v>
      </c>
      <c r="C606" s="412">
        <v>3.929119538093226</v>
      </c>
      <c r="D606" s="412">
        <v>0</v>
      </c>
      <c r="E606" s="412">
        <v>0</v>
      </c>
      <c r="F606" s="412">
        <v>0</v>
      </c>
      <c r="G606" s="412">
        <v>0</v>
      </c>
      <c r="H606" s="412">
        <v>0</v>
      </c>
      <c r="I606" s="412">
        <v>0</v>
      </c>
      <c r="J606" s="412">
        <v>0</v>
      </c>
      <c r="K606" s="412">
        <v>0</v>
      </c>
      <c r="L606" s="412">
        <v>0</v>
      </c>
      <c r="M606" s="412">
        <v>0</v>
      </c>
      <c r="N606" s="412">
        <v>0</v>
      </c>
      <c r="O606" s="412">
        <v>0</v>
      </c>
      <c r="P606" s="412">
        <v>0</v>
      </c>
    </row>
    <row r="607" spans="2:16">
      <c r="B607" s="415" t="s">
        <v>1361</v>
      </c>
      <c r="C607" s="412">
        <v>8.2625288973384023</v>
      </c>
      <c r="D607" s="412">
        <v>0</v>
      </c>
      <c r="E607" s="412">
        <v>0</v>
      </c>
      <c r="F607" s="412">
        <v>0</v>
      </c>
      <c r="G607" s="412">
        <v>0</v>
      </c>
      <c r="H607" s="412">
        <v>0</v>
      </c>
      <c r="I607" s="412">
        <v>0</v>
      </c>
      <c r="J607" s="412">
        <v>0</v>
      </c>
      <c r="K607" s="412">
        <v>0</v>
      </c>
      <c r="L607" s="412">
        <v>0</v>
      </c>
      <c r="M607" s="412">
        <v>0</v>
      </c>
      <c r="N607" s="412">
        <v>0</v>
      </c>
      <c r="O607" s="412">
        <v>0</v>
      </c>
      <c r="P607" s="412">
        <v>0</v>
      </c>
    </row>
    <row r="608" spans="2:16">
      <c r="B608" s="415" t="s">
        <v>1362</v>
      </c>
      <c r="C608" s="412">
        <v>7.192964216307562</v>
      </c>
      <c r="D608" s="412">
        <v>0</v>
      </c>
      <c r="E608" s="412">
        <v>0</v>
      </c>
      <c r="F608" s="412">
        <v>0</v>
      </c>
      <c r="G608" s="412">
        <v>0</v>
      </c>
      <c r="H608" s="412">
        <v>0</v>
      </c>
      <c r="I608" s="412">
        <v>0</v>
      </c>
      <c r="J608" s="412">
        <v>0</v>
      </c>
      <c r="K608" s="412">
        <v>0</v>
      </c>
      <c r="L608" s="412">
        <v>0</v>
      </c>
      <c r="M608" s="412">
        <v>0</v>
      </c>
      <c r="N608" s="412">
        <v>0</v>
      </c>
      <c r="O608" s="412">
        <v>0</v>
      </c>
      <c r="P608" s="412">
        <v>0</v>
      </c>
    </row>
    <row r="609" spans="2:16">
      <c r="B609" s="415" t="s">
        <v>1363</v>
      </c>
      <c r="C609" s="412">
        <v>2.5426807463737502</v>
      </c>
      <c r="D609" s="412">
        <v>0</v>
      </c>
      <c r="E609" s="412">
        <v>0</v>
      </c>
      <c r="F609" s="412">
        <v>0</v>
      </c>
      <c r="G609" s="412">
        <v>0</v>
      </c>
      <c r="H609" s="412">
        <v>0</v>
      </c>
      <c r="I609" s="412">
        <v>0</v>
      </c>
      <c r="J609" s="412">
        <v>0</v>
      </c>
      <c r="K609" s="412">
        <v>0</v>
      </c>
      <c r="L609" s="412">
        <v>0</v>
      </c>
      <c r="M609" s="412">
        <v>0</v>
      </c>
      <c r="N609" s="412">
        <v>0</v>
      </c>
      <c r="O609" s="412">
        <v>0</v>
      </c>
      <c r="P609" s="412">
        <v>0</v>
      </c>
    </row>
    <row r="610" spans="2:16">
      <c r="B610" s="415" t="s">
        <v>1364</v>
      </c>
      <c r="C610" s="412">
        <v>2.7462118011547666E-2</v>
      </c>
      <c r="D610" s="412">
        <v>0</v>
      </c>
      <c r="E610" s="412">
        <v>0</v>
      </c>
      <c r="F610" s="412">
        <v>0</v>
      </c>
      <c r="G610" s="412">
        <v>0</v>
      </c>
      <c r="H610" s="412">
        <v>0</v>
      </c>
      <c r="I610" s="412">
        <v>0</v>
      </c>
      <c r="J610" s="412">
        <v>0</v>
      </c>
      <c r="K610" s="412">
        <v>0</v>
      </c>
      <c r="L610" s="412">
        <v>0</v>
      </c>
      <c r="M610" s="412">
        <v>0</v>
      </c>
      <c r="N610" s="412">
        <v>0</v>
      </c>
      <c r="O610" s="412">
        <v>0</v>
      </c>
      <c r="P610" s="412">
        <v>0</v>
      </c>
    </row>
    <row r="611" spans="2:16">
      <c r="B611" s="415" t="s">
        <v>1365</v>
      </c>
      <c r="C611" s="412">
        <v>0.30468687508801573</v>
      </c>
      <c r="D611" s="412">
        <v>0</v>
      </c>
      <c r="E611" s="412">
        <v>0</v>
      </c>
      <c r="F611" s="412">
        <v>0</v>
      </c>
      <c r="G611" s="412">
        <v>0</v>
      </c>
      <c r="H611" s="412">
        <v>0</v>
      </c>
      <c r="I611" s="412">
        <v>0</v>
      </c>
      <c r="J611" s="412">
        <v>0</v>
      </c>
      <c r="K611" s="412">
        <v>0</v>
      </c>
      <c r="L611" s="412">
        <v>0</v>
      </c>
      <c r="M611" s="412">
        <v>0</v>
      </c>
      <c r="N611" s="412">
        <v>0</v>
      </c>
      <c r="O611" s="412">
        <v>0</v>
      </c>
      <c r="P611" s="412">
        <v>0</v>
      </c>
    </row>
    <row r="612" spans="2:16">
      <c r="B612" s="415" t="s">
        <v>1366</v>
      </c>
      <c r="C612" s="412">
        <v>1.2231555780875931</v>
      </c>
      <c r="D612" s="412">
        <v>0</v>
      </c>
      <c r="E612" s="412">
        <v>0</v>
      </c>
      <c r="F612" s="412">
        <v>0</v>
      </c>
      <c r="G612" s="412">
        <v>0</v>
      </c>
      <c r="H612" s="412">
        <v>0</v>
      </c>
      <c r="I612" s="412">
        <v>0</v>
      </c>
      <c r="J612" s="412">
        <v>0</v>
      </c>
      <c r="K612" s="412">
        <v>0</v>
      </c>
      <c r="L612" s="412">
        <v>0</v>
      </c>
      <c r="M612" s="412">
        <v>0</v>
      </c>
      <c r="N612" s="412">
        <v>0</v>
      </c>
      <c r="O612" s="412">
        <v>0</v>
      </c>
      <c r="P612" s="412">
        <v>0</v>
      </c>
    </row>
    <row r="613" spans="2:16">
      <c r="B613" s="415" t="s">
        <v>1367</v>
      </c>
      <c r="C613" s="412">
        <v>0.51093527953809315</v>
      </c>
      <c r="D613" s="412">
        <v>0</v>
      </c>
      <c r="E613" s="412">
        <v>0</v>
      </c>
      <c r="F613" s="412">
        <v>0</v>
      </c>
      <c r="G613" s="412">
        <v>0</v>
      </c>
      <c r="H613" s="412">
        <v>0</v>
      </c>
      <c r="I613" s="412">
        <v>0</v>
      </c>
      <c r="J613" s="412">
        <v>0</v>
      </c>
      <c r="K613" s="412">
        <v>0</v>
      </c>
      <c r="L613" s="412">
        <v>0</v>
      </c>
      <c r="M613" s="412">
        <v>0</v>
      </c>
      <c r="N613" s="412">
        <v>0</v>
      </c>
      <c r="O613" s="412">
        <v>0</v>
      </c>
      <c r="P613" s="412">
        <v>0</v>
      </c>
    </row>
    <row r="614" spans="2:16">
      <c r="B614" s="415" t="s">
        <v>1368</v>
      </c>
      <c r="C614" s="412">
        <v>2.5026334319109984</v>
      </c>
      <c r="D614" s="412">
        <v>0</v>
      </c>
      <c r="E614" s="412">
        <v>0</v>
      </c>
      <c r="F614" s="412">
        <v>0</v>
      </c>
      <c r="G614" s="412">
        <v>0</v>
      </c>
      <c r="H614" s="412">
        <v>0</v>
      </c>
      <c r="I614" s="412">
        <v>0</v>
      </c>
      <c r="J614" s="412">
        <v>0</v>
      </c>
      <c r="K614" s="412">
        <v>0</v>
      </c>
      <c r="L614" s="412">
        <v>0</v>
      </c>
      <c r="M614" s="412">
        <v>0</v>
      </c>
      <c r="N614" s="412">
        <v>0</v>
      </c>
      <c r="O614" s="412">
        <v>0</v>
      </c>
      <c r="P614" s="412">
        <v>0</v>
      </c>
    </row>
    <row r="615" spans="2:16">
      <c r="B615" s="415" t="s">
        <v>1369</v>
      </c>
      <c r="C615" s="412">
        <v>0</v>
      </c>
      <c r="D615" s="412">
        <v>0</v>
      </c>
      <c r="E615" s="412">
        <v>0</v>
      </c>
      <c r="F615" s="412">
        <v>0</v>
      </c>
      <c r="G615" s="412">
        <v>0</v>
      </c>
      <c r="H615" s="412">
        <v>0</v>
      </c>
      <c r="I615" s="412">
        <v>0</v>
      </c>
      <c r="J615" s="412">
        <v>0</v>
      </c>
      <c r="K615" s="412">
        <v>0</v>
      </c>
      <c r="L615" s="412">
        <v>0</v>
      </c>
      <c r="M615" s="412">
        <v>0</v>
      </c>
      <c r="N615" s="412">
        <v>0</v>
      </c>
      <c r="O615" s="412">
        <v>0</v>
      </c>
      <c r="P615" s="412">
        <v>0</v>
      </c>
    </row>
    <row r="616" spans="2:16" ht="13" thickBot="1">
      <c r="B616" s="416" t="s">
        <v>1370</v>
      </c>
      <c r="C616" s="416">
        <v>0</v>
      </c>
      <c r="D616" s="416">
        <v>0</v>
      </c>
      <c r="E616" s="416">
        <v>0</v>
      </c>
      <c r="F616" s="416">
        <v>0</v>
      </c>
      <c r="G616" s="416">
        <v>0</v>
      </c>
      <c r="H616" s="416">
        <v>0</v>
      </c>
      <c r="I616" s="416">
        <v>0</v>
      </c>
      <c r="J616" s="416">
        <v>0</v>
      </c>
      <c r="K616" s="416">
        <v>0</v>
      </c>
      <c r="L616" s="416">
        <v>0</v>
      </c>
      <c r="M616" s="416">
        <v>0</v>
      </c>
      <c r="N616" s="416">
        <v>0</v>
      </c>
      <c r="O616" s="416">
        <v>0</v>
      </c>
      <c r="P616" s="416">
        <v>0</v>
      </c>
    </row>
    <row r="619" spans="2:16" ht="13">
      <c r="B619" s="402" t="s">
        <v>1269</v>
      </c>
    </row>
    <row r="621" spans="2:16" ht="13.5" thickBot="1">
      <c r="B621" s="403" t="s">
        <v>1100</v>
      </c>
    </row>
    <row r="622" spans="2:16" ht="13.5" thickBot="1">
      <c r="B622" s="404" t="s">
        <v>962</v>
      </c>
      <c r="C622" s="404" t="s">
        <v>963</v>
      </c>
      <c r="D622" s="404" t="s">
        <v>964</v>
      </c>
      <c r="E622" s="404" t="s">
        <v>965</v>
      </c>
      <c r="F622" s="404" t="s">
        <v>966</v>
      </c>
      <c r="G622" s="404" t="s">
        <v>967</v>
      </c>
      <c r="H622" s="404" t="s">
        <v>5</v>
      </c>
      <c r="I622" s="404" t="s">
        <v>2</v>
      </c>
      <c r="J622" s="404" t="s">
        <v>4</v>
      </c>
      <c r="K622" s="404" t="s">
        <v>968</v>
      </c>
      <c r="L622" s="404" t="s">
        <v>969</v>
      </c>
      <c r="M622" s="404" t="s">
        <v>970</v>
      </c>
      <c r="N622" s="404" t="s">
        <v>971</v>
      </c>
      <c r="O622" s="404" t="s">
        <v>972</v>
      </c>
      <c r="P622" s="404" t="s">
        <v>973</v>
      </c>
    </row>
    <row r="623" spans="2:16" ht="13.5" thickBot="1">
      <c r="B623" s="676" t="s">
        <v>837</v>
      </c>
      <c r="C623" s="679" t="s">
        <v>977</v>
      </c>
      <c r="D623" s="679"/>
      <c r="E623" s="679"/>
      <c r="F623" s="679"/>
      <c r="G623" s="679"/>
      <c r="H623" s="679"/>
      <c r="I623" s="679"/>
      <c r="J623" s="679"/>
      <c r="K623" s="679"/>
      <c r="L623" s="679"/>
      <c r="M623" s="679"/>
      <c r="N623" s="679"/>
      <c r="O623" s="679"/>
      <c r="P623" s="680"/>
    </row>
    <row r="624" spans="2:16" ht="13.5" thickBot="1">
      <c r="B624" s="677"/>
      <c r="C624" s="405"/>
      <c r="D624" s="681" t="s">
        <v>978</v>
      </c>
      <c r="E624" s="681"/>
      <c r="F624" s="681"/>
      <c r="G624" s="681"/>
      <c r="H624" s="681"/>
      <c r="I624" s="681"/>
      <c r="J624" s="681"/>
      <c r="K624" s="681"/>
      <c r="L624" s="681"/>
      <c r="M624" s="681"/>
      <c r="N624" s="681"/>
      <c r="O624" s="681"/>
      <c r="P624" s="682"/>
    </row>
    <row r="625" spans="2:16" ht="13.5" thickBot="1">
      <c r="B625" s="677"/>
      <c r="C625" s="405"/>
      <c r="D625" s="681" t="s">
        <v>838</v>
      </c>
      <c r="E625" s="681"/>
      <c r="F625" s="681"/>
      <c r="G625" s="681"/>
      <c r="H625" s="681"/>
      <c r="I625" s="681" t="s">
        <v>839</v>
      </c>
      <c r="J625" s="681" t="s">
        <v>840</v>
      </c>
      <c r="K625" s="684" t="s">
        <v>841</v>
      </c>
      <c r="L625" s="681" t="s">
        <v>717</v>
      </c>
      <c r="M625" s="681" t="s">
        <v>716</v>
      </c>
      <c r="N625" s="686" t="s">
        <v>527</v>
      </c>
      <c r="O625" s="686"/>
      <c r="P625" s="687"/>
    </row>
    <row r="626" spans="2:16" ht="39.5" thickBot="1">
      <c r="B626" s="678"/>
      <c r="C626" s="406"/>
      <c r="D626" s="407" t="s">
        <v>709</v>
      </c>
      <c r="E626" s="407" t="s">
        <v>710</v>
      </c>
      <c r="F626" s="407" t="s">
        <v>711</v>
      </c>
      <c r="G626" s="407" t="s">
        <v>712</v>
      </c>
      <c r="H626" s="408" t="s">
        <v>713</v>
      </c>
      <c r="I626" s="683"/>
      <c r="J626" s="683"/>
      <c r="K626" s="685"/>
      <c r="L626" s="683"/>
      <c r="M626" s="683"/>
      <c r="N626" s="409"/>
      <c r="O626" s="408" t="s">
        <v>842</v>
      </c>
      <c r="P626" s="410" t="s">
        <v>716</v>
      </c>
    </row>
    <row r="627" spans="2:16">
      <c r="B627" s="411" t="s">
        <v>720</v>
      </c>
      <c r="C627" s="412">
        <v>43.825193189691589</v>
      </c>
      <c r="D627" s="412">
        <v>10.087919160681594</v>
      </c>
      <c r="E627" s="412">
        <v>4.3377390761864518</v>
      </c>
      <c r="F627" s="412">
        <v>2.7468615687931276E-2</v>
      </c>
      <c r="G627" s="412">
        <v>2.8484523306576541E-3</v>
      </c>
      <c r="H627" s="412">
        <v>4</v>
      </c>
      <c r="I627" s="412">
        <v>0</v>
      </c>
      <c r="J627" s="412">
        <v>14.455975304886636</v>
      </c>
      <c r="K627" s="412">
        <v>0</v>
      </c>
      <c r="L627" s="412">
        <v>2.8581193972679904</v>
      </c>
      <c r="M627" s="412">
        <v>0</v>
      </c>
      <c r="N627" s="412">
        <v>-0.16728495141529362</v>
      </c>
      <c r="O627" s="412">
        <v>-0.12440907759470497</v>
      </c>
      <c r="P627" s="412">
        <v>0</v>
      </c>
    </row>
    <row r="628" spans="2:16">
      <c r="B628" s="413" t="s">
        <v>721</v>
      </c>
      <c r="C628" s="412">
        <v>1.2621771581467399E-2</v>
      </c>
      <c r="D628" s="412">
        <v>0</v>
      </c>
      <c r="E628" s="412">
        <v>0</v>
      </c>
      <c r="F628" s="412">
        <v>0</v>
      </c>
      <c r="G628" s="412">
        <v>0</v>
      </c>
      <c r="H628" s="412">
        <v>0</v>
      </c>
      <c r="I628" s="412">
        <v>0</v>
      </c>
      <c r="J628" s="412">
        <v>0</v>
      </c>
      <c r="K628" s="412">
        <v>0</v>
      </c>
      <c r="L628" s="412">
        <v>0</v>
      </c>
      <c r="M628" s="412">
        <v>0</v>
      </c>
      <c r="N628" s="412">
        <v>0</v>
      </c>
      <c r="O628" s="412">
        <v>0</v>
      </c>
      <c r="P628" s="412">
        <v>0</v>
      </c>
    </row>
    <row r="629" spans="2:16">
      <c r="B629" s="413" t="s">
        <v>727</v>
      </c>
      <c r="C629" s="412">
        <v>10.967902371496972</v>
      </c>
      <c r="D629" s="412">
        <v>0</v>
      </c>
      <c r="E629" s="412">
        <v>0</v>
      </c>
      <c r="F629" s="412">
        <v>0</v>
      </c>
      <c r="G629" s="412">
        <v>0</v>
      </c>
      <c r="H629" s="412">
        <v>0</v>
      </c>
      <c r="I629" s="412">
        <v>0</v>
      </c>
      <c r="J629" s="412">
        <v>0</v>
      </c>
      <c r="K629" s="412">
        <v>0</v>
      </c>
      <c r="L629" s="412">
        <v>0</v>
      </c>
      <c r="M629" s="412">
        <v>0</v>
      </c>
      <c r="N629" s="412">
        <v>0</v>
      </c>
      <c r="O629" s="412">
        <v>0</v>
      </c>
      <c r="P629" s="412">
        <v>0</v>
      </c>
    </row>
    <row r="630" spans="2:16">
      <c r="B630" s="413" t="s">
        <v>752</v>
      </c>
      <c r="C630" s="412">
        <v>1.7864973947331362E-2</v>
      </c>
      <c r="D630" s="412">
        <v>0</v>
      </c>
      <c r="E630" s="412">
        <v>0</v>
      </c>
      <c r="F630" s="412">
        <v>0</v>
      </c>
      <c r="G630" s="412">
        <v>0</v>
      </c>
      <c r="H630" s="412">
        <v>0</v>
      </c>
      <c r="I630" s="412">
        <v>0</v>
      </c>
      <c r="J630" s="412">
        <v>0</v>
      </c>
      <c r="K630" s="412">
        <v>0</v>
      </c>
      <c r="L630" s="412">
        <v>0</v>
      </c>
      <c r="M630" s="412">
        <v>0</v>
      </c>
      <c r="N630" s="412">
        <v>0</v>
      </c>
      <c r="O630" s="412">
        <v>0</v>
      </c>
      <c r="P630" s="412">
        <v>0</v>
      </c>
    </row>
    <row r="631" spans="2:16">
      <c r="B631" s="413" t="s">
        <v>757</v>
      </c>
      <c r="C631" s="412">
        <v>1.8124282298267849</v>
      </c>
      <c r="D631" s="412">
        <v>0</v>
      </c>
      <c r="E631" s="412">
        <v>0</v>
      </c>
      <c r="F631" s="412">
        <v>0</v>
      </c>
      <c r="G631" s="412">
        <v>0</v>
      </c>
      <c r="H631" s="412">
        <v>0</v>
      </c>
      <c r="I631" s="412">
        <v>0</v>
      </c>
      <c r="J631" s="412">
        <v>0</v>
      </c>
      <c r="K631" s="412">
        <v>0</v>
      </c>
      <c r="L631" s="412">
        <v>0</v>
      </c>
      <c r="M631" s="412">
        <v>0</v>
      </c>
      <c r="N631" s="412">
        <v>0</v>
      </c>
      <c r="O631" s="412">
        <v>0</v>
      </c>
      <c r="P631" s="412">
        <v>0</v>
      </c>
    </row>
    <row r="632" spans="2:16">
      <c r="B632" s="413" t="s">
        <v>758</v>
      </c>
      <c r="C632" s="412">
        <v>9.4973572708069298</v>
      </c>
      <c r="D632" s="412">
        <v>0</v>
      </c>
      <c r="E632" s="412">
        <v>0</v>
      </c>
      <c r="F632" s="412">
        <v>0</v>
      </c>
      <c r="G632" s="412">
        <v>0</v>
      </c>
      <c r="H632" s="412">
        <v>0</v>
      </c>
      <c r="I632" s="412">
        <v>0</v>
      </c>
      <c r="J632" s="412">
        <v>0</v>
      </c>
      <c r="K632" s="412">
        <v>0</v>
      </c>
      <c r="L632" s="412">
        <v>0</v>
      </c>
      <c r="M632" s="412">
        <v>0</v>
      </c>
      <c r="N632" s="412">
        <v>0</v>
      </c>
      <c r="O632" s="412">
        <v>0</v>
      </c>
      <c r="P632" s="412">
        <v>0</v>
      </c>
    </row>
    <row r="633" spans="2:16">
      <c r="B633" s="413" t="s">
        <v>762</v>
      </c>
      <c r="C633" s="412">
        <v>36.527654420504156</v>
      </c>
      <c r="D633" s="412">
        <v>0</v>
      </c>
      <c r="E633" s="412">
        <v>0</v>
      </c>
      <c r="F633" s="412">
        <v>0</v>
      </c>
      <c r="G633" s="412">
        <v>0</v>
      </c>
      <c r="H633" s="412">
        <v>0</v>
      </c>
      <c r="I633" s="412">
        <v>0</v>
      </c>
      <c r="J633" s="412">
        <v>0</v>
      </c>
      <c r="K633" s="412">
        <v>0</v>
      </c>
      <c r="L633" s="412">
        <v>0</v>
      </c>
      <c r="M633" s="412">
        <v>0</v>
      </c>
      <c r="N633" s="412">
        <v>0</v>
      </c>
      <c r="O633" s="412">
        <v>0</v>
      </c>
      <c r="P633" s="412">
        <v>0</v>
      </c>
    </row>
    <row r="634" spans="2:16">
      <c r="B634" s="413" t="s">
        <v>763</v>
      </c>
      <c r="C634" s="412">
        <v>6.4225068891705392</v>
      </c>
      <c r="D634" s="412">
        <v>0</v>
      </c>
      <c r="E634" s="412">
        <v>0</v>
      </c>
      <c r="F634" s="412">
        <v>0</v>
      </c>
      <c r="G634" s="412">
        <v>0</v>
      </c>
      <c r="H634" s="412">
        <v>0</v>
      </c>
      <c r="I634" s="412">
        <v>0</v>
      </c>
      <c r="J634" s="412">
        <v>0</v>
      </c>
      <c r="K634" s="412">
        <v>0</v>
      </c>
      <c r="L634" s="412">
        <v>0</v>
      </c>
      <c r="M634" s="412">
        <v>0</v>
      </c>
      <c r="N634" s="412">
        <v>0</v>
      </c>
      <c r="O634" s="412">
        <v>0</v>
      </c>
      <c r="P634" s="412">
        <v>0</v>
      </c>
    </row>
    <row r="635" spans="2:16">
      <c r="B635" s="413" t="s">
        <v>770</v>
      </c>
      <c r="C635" s="412">
        <v>11.167404103647373</v>
      </c>
      <c r="D635" s="412">
        <v>0</v>
      </c>
      <c r="E635" s="412">
        <v>0</v>
      </c>
      <c r="F635" s="412">
        <v>0</v>
      </c>
      <c r="G635" s="412">
        <v>0</v>
      </c>
      <c r="H635" s="412">
        <v>0</v>
      </c>
      <c r="I635" s="412">
        <v>0</v>
      </c>
      <c r="J635" s="412">
        <v>0</v>
      </c>
      <c r="K635" s="412">
        <v>0</v>
      </c>
      <c r="L635" s="412">
        <v>0</v>
      </c>
      <c r="M635" s="412">
        <v>0</v>
      </c>
      <c r="N635" s="412">
        <v>0</v>
      </c>
      <c r="O635" s="412">
        <v>0</v>
      </c>
      <c r="P635" s="412">
        <v>0</v>
      </c>
    </row>
    <row r="636" spans="2:16">
      <c r="B636" s="413" t="s">
        <v>843</v>
      </c>
      <c r="C636" s="412">
        <v>98.758972271446112</v>
      </c>
      <c r="D636" s="412">
        <v>0.11339721166032952</v>
      </c>
      <c r="E636" s="412">
        <v>0.15798446979298689</v>
      </c>
      <c r="F636" s="412">
        <v>0</v>
      </c>
      <c r="G636" s="412">
        <v>0</v>
      </c>
      <c r="H636" s="412">
        <v>5</v>
      </c>
      <c r="I636" s="412">
        <v>0</v>
      </c>
      <c r="J636" s="412">
        <v>0.27138168145331643</v>
      </c>
      <c r="K636" s="412">
        <v>0</v>
      </c>
      <c r="L636" s="412">
        <v>4.8749308548091813E-2</v>
      </c>
      <c r="M636" s="412">
        <v>0</v>
      </c>
      <c r="N636" s="412">
        <v>-2.7523588227010279E-3</v>
      </c>
      <c r="O636" s="412">
        <v>-2.1318152372905223E-3</v>
      </c>
      <c r="P636" s="412">
        <v>0</v>
      </c>
    </row>
    <row r="637" spans="2:16">
      <c r="B637" s="413" t="s">
        <v>844</v>
      </c>
      <c r="C637" s="412">
        <v>91.509482213107702</v>
      </c>
      <c r="D637" s="412">
        <v>3.8830803548795942</v>
      </c>
      <c r="E637" s="412">
        <v>2.2400011322348967</v>
      </c>
      <c r="F637" s="412">
        <v>2.7468615687931276E-2</v>
      </c>
      <c r="G637" s="412">
        <v>1.7151668779045204E-4</v>
      </c>
      <c r="H637" s="412">
        <v>4</v>
      </c>
      <c r="I637" s="412">
        <v>0</v>
      </c>
      <c r="J637" s="412">
        <v>6.1507216194902128</v>
      </c>
      <c r="K637" s="412">
        <v>0</v>
      </c>
      <c r="L637" s="412">
        <v>1.4205112294043094</v>
      </c>
      <c r="M637" s="412">
        <v>0</v>
      </c>
      <c r="N637" s="412">
        <v>-6.9215378115758341E-2</v>
      </c>
      <c r="O637" s="412">
        <v>-4.460890015490776E-2</v>
      </c>
      <c r="P637" s="412">
        <v>0</v>
      </c>
    </row>
    <row r="638" spans="2:16">
      <c r="B638" s="413" t="s">
        <v>1358</v>
      </c>
      <c r="C638" s="412">
        <v>1.1453598084776792E-2</v>
      </c>
      <c r="D638" s="412">
        <v>0</v>
      </c>
      <c r="E638" s="412">
        <v>0</v>
      </c>
      <c r="F638" s="412">
        <v>0</v>
      </c>
      <c r="G638" s="412">
        <v>0</v>
      </c>
      <c r="H638" s="412">
        <v>0</v>
      </c>
      <c r="I638" s="412">
        <v>0</v>
      </c>
      <c r="J638" s="412">
        <v>0</v>
      </c>
      <c r="K638" s="412">
        <v>0</v>
      </c>
      <c r="L638" s="412">
        <v>0</v>
      </c>
      <c r="M638" s="412">
        <v>0</v>
      </c>
      <c r="N638" s="412">
        <v>0</v>
      </c>
      <c r="O638" s="412">
        <v>0</v>
      </c>
      <c r="P638" s="412">
        <v>0</v>
      </c>
    </row>
    <row r="639" spans="2:16">
      <c r="B639" s="413" t="s">
        <v>1359</v>
      </c>
      <c r="C639" s="412">
        <v>5.0630027827066613</v>
      </c>
      <c r="D639" s="412">
        <v>0</v>
      </c>
      <c r="E639" s="412">
        <v>0</v>
      </c>
      <c r="F639" s="412">
        <v>0</v>
      </c>
      <c r="G639" s="412">
        <v>0</v>
      </c>
      <c r="H639" s="412">
        <v>0</v>
      </c>
      <c r="I639" s="412">
        <v>0</v>
      </c>
      <c r="J639" s="412">
        <v>0</v>
      </c>
      <c r="K639" s="412">
        <v>0</v>
      </c>
      <c r="L639" s="412">
        <v>0</v>
      </c>
      <c r="M639" s="412">
        <v>0</v>
      </c>
      <c r="N639" s="412">
        <v>0</v>
      </c>
      <c r="O639" s="412">
        <v>0</v>
      </c>
      <c r="P639" s="412">
        <v>0</v>
      </c>
    </row>
    <row r="640" spans="2:16">
      <c r="B640" s="414" t="s">
        <v>1360</v>
      </c>
      <c r="C640" s="412">
        <v>0.21755882833403745</v>
      </c>
      <c r="D640" s="412">
        <v>0</v>
      </c>
      <c r="E640" s="412">
        <v>0</v>
      </c>
      <c r="F640" s="412">
        <v>0</v>
      </c>
      <c r="G640" s="412">
        <v>0</v>
      </c>
      <c r="H640" s="412">
        <v>0</v>
      </c>
      <c r="I640" s="412">
        <v>0</v>
      </c>
      <c r="J640" s="412">
        <v>0</v>
      </c>
      <c r="K640" s="412">
        <v>0</v>
      </c>
      <c r="L640" s="412">
        <v>0</v>
      </c>
      <c r="M640" s="412">
        <v>0</v>
      </c>
      <c r="N640" s="412">
        <v>0</v>
      </c>
      <c r="O640" s="412">
        <v>0</v>
      </c>
      <c r="P640" s="412">
        <v>0</v>
      </c>
    </row>
    <row r="641" spans="2:16">
      <c r="B641" s="415" t="s">
        <v>1361</v>
      </c>
      <c r="C641" s="412">
        <v>0.16954788058019998</v>
      </c>
      <c r="D641" s="412">
        <v>0</v>
      </c>
      <c r="E641" s="412">
        <v>0</v>
      </c>
      <c r="F641" s="412">
        <v>0</v>
      </c>
      <c r="G641" s="412">
        <v>0</v>
      </c>
      <c r="H641" s="412">
        <v>0</v>
      </c>
      <c r="I641" s="412">
        <v>0</v>
      </c>
      <c r="J641" s="412">
        <v>0</v>
      </c>
      <c r="K641" s="412">
        <v>0</v>
      </c>
      <c r="L641" s="412">
        <v>0</v>
      </c>
      <c r="M641" s="412">
        <v>0</v>
      </c>
      <c r="N641" s="412">
        <v>0</v>
      </c>
      <c r="O641" s="412">
        <v>0</v>
      </c>
      <c r="P641" s="412">
        <v>0</v>
      </c>
    </row>
    <row r="642" spans="2:16">
      <c r="B642" s="415" t="s">
        <v>1362</v>
      </c>
      <c r="C642" s="412">
        <v>2.8708787241233629</v>
      </c>
      <c r="D642" s="412">
        <v>0</v>
      </c>
      <c r="E642" s="412">
        <v>0</v>
      </c>
      <c r="F642" s="412">
        <v>0</v>
      </c>
      <c r="G642" s="412">
        <v>0</v>
      </c>
      <c r="H642" s="412">
        <v>0</v>
      </c>
      <c r="I642" s="412">
        <v>0</v>
      </c>
      <c r="J642" s="412">
        <v>0</v>
      </c>
      <c r="K642" s="412">
        <v>0</v>
      </c>
      <c r="L642" s="412">
        <v>0</v>
      </c>
      <c r="M642" s="412">
        <v>0</v>
      </c>
      <c r="N642" s="412">
        <v>0</v>
      </c>
      <c r="O642" s="412">
        <v>0</v>
      </c>
      <c r="P642" s="412">
        <v>0</v>
      </c>
    </row>
    <row r="643" spans="2:16">
      <c r="B643" s="415" t="s">
        <v>1363</v>
      </c>
      <c r="C643" s="412">
        <v>0.8926249964793691</v>
      </c>
      <c r="D643" s="412">
        <v>0</v>
      </c>
      <c r="E643" s="412">
        <v>0</v>
      </c>
      <c r="F643" s="412">
        <v>0</v>
      </c>
      <c r="G643" s="412">
        <v>0</v>
      </c>
      <c r="H643" s="412">
        <v>0</v>
      </c>
      <c r="I643" s="412">
        <v>0</v>
      </c>
      <c r="J643" s="412">
        <v>0</v>
      </c>
      <c r="K643" s="412">
        <v>0</v>
      </c>
      <c r="L643" s="412">
        <v>0</v>
      </c>
      <c r="M643" s="412">
        <v>0</v>
      </c>
      <c r="N643" s="412">
        <v>0</v>
      </c>
      <c r="O643" s="412">
        <v>0</v>
      </c>
      <c r="P643" s="412">
        <v>0</v>
      </c>
    </row>
    <row r="644" spans="2:16">
      <c r="B644" s="415" t="s">
        <v>1364</v>
      </c>
      <c r="C644" s="412">
        <v>0</v>
      </c>
      <c r="D644" s="412">
        <v>0</v>
      </c>
      <c r="E644" s="412">
        <v>0</v>
      </c>
      <c r="F644" s="412">
        <v>0</v>
      </c>
      <c r="G644" s="412">
        <v>0</v>
      </c>
      <c r="H644" s="412">
        <v>0</v>
      </c>
      <c r="I644" s="412">
        <v>0</v>
      </c>
      <c r="J644" s="412">
        <v>0</v>
      </c>
      <c r="K644" s="412">
        <v>0</v>
      </c>
      <c r="L644" s="412">
        <v>0</v>
      </c>
      <c r="M644" s="412">
        <v>0</v>
      </c>
      <c r="N644" s="412">
        <v>0</v>
      </c>
      <c r="O644" s="412">
        <v>0</v>
      </c>
      <c r="P644" s="412">
        <v>0</v>
      </c>
    </row>
    <row r="645" spans="2:16">
      <c r="B645" s="415" t="s">
        <v>1365</v>
      </c>
      <c r="C645" s="412">
        <v>0.30818460216870863</v>
      </c>
      <c r="D645" s="412">
        <v>0</v>
      </c>
      <c r="E645" s="412">
        <v>0</v>
      </c>
      <c r="F645" s="412">
        <v>0</v>
      </c>
      <c r="G645" s="412">
        <v>0</v>
      </c>
      <c r="H645" s="412">
        <v>0</v>
      </c>
      <c r="I645" s="412">
        <v>0</v>
      </c>
      <c r="J645" s="412">
        <v>0</v>
      </c>
      <c r="K645" s="412">
        <v>0</v>
      </c>
      <c r="L645" s="412">
        <v>0</v>
      </c>
      <c r="M645" s="412">
        <v>0</v>
      </c>
      <c r="N645" s="412">
        <v>0</v>
      </c>
      <c r="O645" s="412">
        <v>0</v>
      </c>
      <c r="P645" s="412">
        <v>0</v>
      </c>
    </row>
    <row r="646" spans="2:16">
      <c r="B646" s="415" t="s">
        <v>1366</v>
      </c>
      <c r="C646" s="412">
        <v>2.2864182002534852</v>
      </c>
      <c r="D646" s="412">
        <v>0</v>
      </c>
      <c r="E646" s="412">
        <v>0</v>
      </c>
      <c r="F646" s="412">
        <v>0</v>
      </c>
      <c r="G646" s="412">
        <v>0</v>
      </c>
      <c r="H646" s="412">
        <v>0</v>
      </c>
      <c r="I646" s="412">
        <v>0</v>
      </c>
      <c r="J646" s="412">
        <v>0</v>
      </c>
      <c r="K646" s="412">
        <v>0</v>
      </c>
      <c r="L646" s="412">
        <v>0</v>
      </c>
      <c r="M646" s="412">
        <v>0</v>
      </c>
      <c r="N646" s="412">
        <v>0</v>
      </c>
      <c r="O646" s="412">
        <v>0</v>
      </c>
      <c r="P646" s="412">
        <v>0</v>
      </c>
    </row>
    <row r="647" spans="2:16">
      <c r="B647" s="415" t="s">
        <v>1367</v>
      </c>
      <c r="C647" s="412">
        <v>0.19951131671595551</v>
      </c>
      <c r="D647" s="412">
        <v>0</v>
      </c>
      <c r="E647" s="412">
        <v>0</v>
      </c>
      <c r="F647" s="412">
        <v>0</v>
      </c>
      <c r="G647" s="412">
        <v>0</v>
      </c>
      <c r="H647" s="412">
        <v>0</v>
      </c>
      <c r="I647" s="412">
        <v>0</v>
      </c>
      <c r="J647" s="412">
        <v>0</v>
      </c>
      <c r="K647" s="412">
        <v>0</v>
      </c>
      <c r="L647" s="412">
        <v>0</v>
      </c>
      <c r="M647" s="412">
        <v>0</v>
      </c>
      <c r="N647" s="412">
        <v>0</v>
      </c>
      <c r="O647" s="412">
        <v>0</v>
      </c>
      <c r="P647" s="412">
        <v>0</v>
      </c>
    </row>
    <row r="648" spans="2:16">
      <c r="B648" s="415" t="s">
        <v>1368</v>
      </c>
      <c r="C648" s="412">
        <v>2.0085698267849597</v>
      </c>
      <c r="D648" s="412">
        <v>0</v>
      </c>
      <c r="E648" s="412">
        <v>0</v>
      </c>
      <c r="F648" s="412">
        <v>0</v>
      </c>
      <c r="G648" s="412">
        <v>0</v>
      </c>
      <c r="H648" s="412">
        <v>0</v>
      </c>
      <c r="I648" s="412">
        <v>0</v>
      </c>
      <c r="J648" s="412">
        <v>0</v>
      </c>
      <c r="K648" s="412">
        <v>0</v>
      </c>
      <c r="L648" s="412">
        <v>0</v>
      </c>
      <c r="M648" s="412">
        <v>0</v>
      </c>
      <c r="N648" s="412">
        <v>0</v>
      </c>
      <c r="O648" s="412">
        <v>0</v>
      </c>
      <c r="P648" s="412">
        <v>0</v>
      </c>
    </row>
    <row r="649" spans="2:16">
      <c r="B649" s="415" t="s">
        <v>1369</v>
      </c>
      <c r="C649" s="412">
        <v>0</v>
      </c>
      <c r="D649" s="412">
        <v>0</v>
      </c>
      <c r="E649" s="412">
        <v>0</v>
      </c>
      <c r="F649" s="412">
        <v>0</v>
      </c>
      <c r="G649" s="412">
        <v>0</v>
      </c>
      <c r="H649" s="412">
        <v>0</v>
      </c>
      <c r="I649" s="412">
        <v>0</v>
      </c>
      <c r="J649" s="412">
        <v>0</v>
      </c>
      <c r="K649" s="412">
        <v>0</v>
      </c>
      <c r="L649" s="412">
        <v>0</v>
      </c>
      <c r="M649" s="412">
        <v>0</v>
      </c>
      <c r="N649" s="412">
        <v>0</v>
      </c>
      <c r="O649" s="412">
        <v>0</v>
      </c>
      <c r="P649" s="412">
        <v>0</v>
      </c>
    </row>
    <row r="650" spans="2:16" ht="13" thickBot="1">
      <c r="B650" s="416" t="s">
        <v>1370</v>
      </c>
      <c r="C650" s="416">
        <v>0</v>
      </c>
      <c r="D650" s="416">
        <v>0</v>
      </c>
      <c r="E650" s="416">
        <v>0</v>
      </c>
      <c r="F650" s="416">
        <v>0</v>
      </c>
      <c r="G650" s="416">
        <v>0</v>
      </c>
      <c r="H650" s="416">
        <v>0</v>
      </c>
      <c r="I650" s="416">
        <v>0</v>
      </c>
      <c r="J650" s="416">
        <v>0</v>
      </c>
      <c r="K650" s="416">
        <v>0</v>
      </c>
      <c r="L650" s="416">
        <v>0</v>
      </c>
      <c r="M650" s="416">
        <v>0</v>
      </c>
      <c r="N650" s="416">
        <v>0</v>
      </c>
      <c r="O650" s="416">
        <v>0</v>
      </c>
      <c r="P650" s="416">
        <v>0</v>
      </c>
    </row>
    <row r="653" spans="2:16" ht="13">
      <c r="B653" s="402" t="s">
        <v>1271</v>
      </c>
    </row>
    <row r="655" spans="2:16" ht="13.5" thickBot="1">
      <c r="B655" s="403" t="s">
        <v>1100</v>
      </c>
    </row>
    <row r="656" spans="2:16" ht="13.5" thickBot="1">
      <c r="B656" s="404" t="s">
        <v>962</v>
      </c>
      <c r="C656" s="404" t="s">
        <v>963</v>
      </c>
      <c r="D656" s="404" t="s">
        <v>964</v>
      </c>
      <c r="E656" s="404" t="s">
        <v>965</v>
      </c>
      <c r="F656" s="404" t="s">
        <v>966</v>
      </c>
      <c r="G656" s="404" t="s">
        <v>967</v>
      </c>
      <c r="H656" s="404" t="s">
        <v>5</v>
      </c>
      <c r="I656" s="404" t="s">
        <v>2</v>
      </c>
      <c r="J656" s="404" t="s">
        <v>4</v>
      </c>
      <c r="K656" s="404" t="s">
        <v>968</v>
      </c>
      <c r="L656" s="404" t="s">
        <v>969</v>
      </c>
      <c r="M656" s="404" t="s">
        <v>970</v>
      </c>
      <c r="N656" s="404" t="s">
        <v>971</v>
      </c>
      <c r="O656" s="404" t="s">
        <v>972</v>
      </c>
      <c r="P656" s="404" t="s">
        <v>973</v>
      </c>
    </row>
    <row r="657" spans="2:16" ht="13.5" thickBot="1">
      <c r="B657" s="676" t="s">
        <v>837</v>
      </c>
      <c r="C657" s="679" t="s">
        <v>977</v>
      </c>
      <c r="D657" s="679"/>
      <c r="E657" s="679"/>
      <c r="F657" s="679"/>
      <c r="G657" s="679"/>
      <c r="H657" s="679"/>
      <c r="I657" s="679"/>
      <c r="J657" s="679"/>
      <c r="K657" s="679"/>
      <c r="L657" s="679"/>
      <c r="M657" s="679"/>
      <c r="N657" s="679"/>
      <c r="O657" s="679"/>
      <c r="P657" s="680"/>
    </row>
    <row r="658" spans="2:16" ht="13.5" thickBot="1">
      <c r="B658" s="677"/>
      <c r="C658" s="405"/>
      <c r="D658" s="681" t="s">
        <v>978</v>
      </c>
      <c r="E658" s="681"/>
      <c r="F658" s="681"/>
      <c r="G658" s="681"/>
      <c r="H658" s="681"/>
      <c r="I658" s="681"/>
      <c r="J658" s="681"/>
      <c r="K658" s="681"/>
      <c r="L658" s="681"/>
      <c r="M658" s="681"/>
      <c r="N658" s="681"/>
      <c r="O658" s="681"/>
      <c r="P658" s="682"/>
    </row>
    <row r="659" spans="2:16" ht="13.5" thickBot="1">
      <c r="B659" s="677"/>
      <c r="C659" s="405"/>
      <c r="D659" s="681" t="s">
        <v>838</v>
      </c>
      <c r="E659" s="681"/>
      <c r="F659" s="681"/>
      <c r="G659" s="681"/>
      <c r="H659" s="681"/>
      <c r="I659" s="681" t="s">
        <v>839</v>
      </c>
      <c r="J659" s="681" t="s">
        <v>840</v>
      </c>
      <c r="K659" s="684" t="s">
        <v>841</v>
      </c>
      <c r="L659" s="681" t="s">
        <v>717</v>
      </c>
      <c r="M659" s="681" t="s">
        <v>716</v>
      </c>
      <c r="N659" s="686" t="s">
        <v>527</v>
      </c>
      <c r="O659" s="686"/>
      <c r="P659" s="687"/>
    </row>
    <row r="660" spans="2:16" ht="39.5" thickBot="1">
      <c r="B660" s="678"/>
      <c r="C660" s="406"/>
      <c r="D660" s="407" t="s">
        <v>709</v>
      </c>
      <c r="E660" s="407" t="s">
        <v>710</v>
      </c>
      <c r="F660" s="407" t="s">
        <v>711</v>
      </c>
      <c r="G660" s="407" t="s">
        <v>712</v>
      </c>
      <c r="H660" s="408" t="s">
        <v>713</v>
      </c>
      <c r="I660" s="683"/>
      <c r="J660" s="683"/>
      <c r="K660" s="685"/>
      <c r="L660" s="683"/>
      <c r="M660" s="683"/>
      <c r="N660" s="409"/>
      <c r="O660" s="408" t="s">
        <v>842</v>
      </c>
      <c r="P660" s="410" t="s">
        <v>716</v>
      </c>
    </row>
    <row r="661" spans="2:16">
      <c r="B661" s="411" t="s">
        <v>720</v>
      </c>
      <c r="C661" s="412">
        <v>43.854344993662863</v>
      </c>
      <c r="D661" s="412">
        <v>10.479283312209548</v>
      </c>
      <c r="E661" s="412">
        <v>5.0892423743134767</v>
      </c>
      <c r="F661" s="412">
        <v>0.48404643571327982</v>
      </c>
      <c r="G661" s="412">
        <v>2.3800957611603999E-3</v>
      </c>
      <c r="H661" s="412">
        <v>4</v>
      </c>
      <c r="I661" s="412">
        <v>0</v>
      </c>
      <c r="J661" s="412">
        <v>16.054952217997464</v>
      </c>
      <c r="K661" s="412">
        <v>0</v>
      </c>
      <c r="L661" s="412">
        <v>2.2829165892127867</v>
      </c>
      <c r="M661" s="412">
        <v>0</v>
      </c>
      <c r="N661" s="412">
        <v>-8.6707322912265877E-2</v>
      </c>
      <c r="O661" s="412">
        <v>-4.6534766934234612E-2</v>
      </c>
      <c r="P661" s="412">
        <v>0</v>
      </c>
    </row>
    <row r="662" spans="2:16">
      <c r="B662" s="413" t="s">
        <v>721</v>
      </c>
      <c r="C662" s="412">
        <v>3.8462188424165612E-5</v>
      </c>
      <c r="D662" s="412">
        <v>0</v>
      </c>
      <c r="E662" s="412">
        <v>0</v>
      </c>
      <c r="F662" s="412">
        <v>0</v>
      </c>
      <c r="G662" s="412">
        <v>0</v>
      </c>
      <c r="H662" s="412">
        <v>0</v>
      </c>
      <c r="I662" s="412">
        <v>0</v>
      </c>
      <c r="J662" s="412">
        <v>0</v>
      </c>
      <c r="K662" s="412">
        <v>0</v>
      </c>
      <c r="L662" s="412">
        <v>0</v>
      </c>
      <c r="M662" s="412">
        <v>0</v>
      </c>
      <c r="N662" s="412">
        <v>0</v>
      </c>
      <c r="O662" s="412">
        <v>0</v>
      </c>
      <c r="P662" s="412">
        <v>0</v>
      </c>
    </row>
    <row r="663" spans="2:16">
      <c r="B663" s="413" t="s">
        <v>727</v>
      </c>
      <c r="C663" s="412">
        <v>27.378483092522178</v>
      </c>
      <c r="D663" s="412">
        <v>0</v>
      </c>
      <c r="E663" s="412">
        <v>0</v>
      </c>
      <c r="F663" s="412">
        <v>0</v>
      </c>
      <c r="G663" s="412">
        <v>0</v>
      </c>
      <c r="H663" s="412">
        <v>0</v>
      </c>
      <c r="I663" s="412">
        <v>0</v>
      </c>
      <c r="J663" s="412">
        <v>0</v>
      </c>
      <c r="K663" s="412">
        <v>0</v>
      </c>
      <c r="L663" s="412">
        <v>0</v>
      </c>
      <c r="M663" s="412">
        <v>0</v>
      </c>
      <c r="N663" s="412">
        <v>0</v>
      </c>
      <c r="O663" s="412">
        <v>0</v>
      </c>
      <c r="P663" s="412">
        <v>0</v>
      </c>
    </row>
    <row r="664" spans="2:16">
      <c r="B664" s="413" t="s">
        <v>752</v>
      </c>
      <c r="C664" s="412">
        <v>10.325984466976482</v>
      </c>
      <c r="D664" s="412">
        <v>0</v>
      </c>
      <c r="E664" s="412">
        <v>0</v>
      </c>
      <c r="F664" s="412">
        <v>0</v>
      </c>
      <c r="G664" s="412">
        <v>0</v>
      </c>
      <c r="H664" s="412">
        <v>0</v>
      </c>
      <c r="I664" s="412">
        <v>0</v>
      </c>
      <c r="J664" s="412">
        <v>0</v>
      </c>
      <c r="K664" s="412">
        <v>0</v>
      </c>
      <c r="L664" s="412">
        <v>0</v>
      </c>
      <c r="M664" s="412">
        <v>0</v>
      </c>
      <c r="N664" s="412">
        <v>0</v>
      </c>
      <c r="O664" s="412">
        <v>0</v>
      </c>
      <c r="P664" s="412">
        <v>0</v>
      </c>
    </row>
    <row r="665" spans="2:16">
      <c r="B665" s="413" t="s">
        <v>757</v>
      </c>
      <c r="C665" s="412">
        <v>0.54063511618081961</v>
      </c>
      <c r="D665" s="412">
        <v>0</v>
      </c>
      <c r="E665" s="412">
        <v>0</v>
      </c>
      <c r="F665" s="412">
        <v>0</v>
      </c>
      <c r="G665" s="412">
        <v>0</v>
      </c>
      <c r="H665" s="412">
        <v>0</v>
      </c>
      <c r="I665" s="412">
        <v>0</v>
      </c>
      <c r="J665" s="412">
        <v>0</v>
      </c>
      <c r="K665" s="412">
        <v>0</v>
      </c>
      <c r="L665" s="412">
        <v>0</v>
      </c>
      <c r="M665" s="412">
        <v>0</v>
      </c>
      <c r="N665" s="412">
        <v>0</v>
      </c>
      <c r="O665" s="412">
        <v>0</v>
      </c>
      <c r="P665" s="412">
        <v>0</v>
      </c>
    </row>
    <row r="666" spans="2:16">
      <c r="B666" s="413" t="s">
        <v>758</v>
      </c>
      <c r="C666" s="412">
        <v>32.520469421208283</v>
      </c>
      <c r="D666" s="412">
        <v>0</v>
      </c>
      <c r="E666" s="412">
        <v>0</v>
      </c>
      <c r="F666" s="412">
        <v>0</v>
      </c>
      <c r="G666" s="412">
        <v>2.3579974651457541E-3</v>
      </c>
      <c r="H666" s="412">
        <v>20</v>
      </c>
      <c r="I666" s="412">
        <v>0</v>
      </c>
      <c r="J666" s="412">
        <v>2.3579974651457541E-3</v>
      </c>
      <c r="K666" s="412">
        <v>0</v>
      </c>
      <c r="L666" s="412">
        <v>0</v>
      </c>
      <c r="M666" s="412">
        <v>2.3579974651457541E-3</v>
      </c>
      <c r="N666" s="412">
        <v>-2.3579974651457541E-3</v>
      </c>
      <c r="O666" s="412">
        <v>0</v>
      </c>
      <c r="P666" s="412">
        <v>-2.3579974651457541E-3</v>
      </c>
    </row>
    <row r="667" spans="2:16">
      <c r="B667" s="413" t="s">
        <v>762</v>
      </c>
      <c r="C667" s="412">
        <v>229.32749075059849</v>
      </c>
      <c r="D667" s="412">
        <v>0.10260772848894521</v>
      </c>
      <c r="E667" s="412">
        <v>0.23942940149274747</v>
      </c>
      <c r="F667" s="412">
        <v>0</v>
      </c>
      <c r="G667" s="412">
        <v>3.7526827207435572E-4</v>
      </c>
      <c r="H667" s="412">
        <v>4</v>
      </c>
      <c r="I667" s="412">
        <v>0</v>
      </c>
      <c r="J667" s="412">
        <v>0.34241239825376707</v>
      </c>
      <c r="K667" s="412">
        <v>0</v>
      </c>
      <c r="L667" s="412">
        <v>0</v>
      </c>
      <c r="M667" s="412">
        <v>0.34241239825376707</v>
      </c>
      <c r="N667" s="412">
        <v>-5.3318177721447681E-2</v>
      </c>
      <c r="O667" s="412">
        <v>0</v>
      </c>
      <c r="P667" s="412">
        <v>-5.3318177721447681E-2</v>
      </c>
    </row>
    <row r="668" spans="2:16">
      <c r="B668" s="413" t="s">
        <v>763</v>
      </c>
      <c r="C668" s="412">
        <v>18.627260357696098</v>
      </c>
      <c r="D668" s="412">
        <v>0</v>
      </c>
      <c r="E668" s="412">
        <v>0</v>
      </c>
      <c r="F668" s="412">
        <v>0</v>
      </c>
      <c r="G668" s="412">
        <v>0</v>
      </c>
      <c r="H668" s="412">
        <v>0</v>
      </c>
      <c r="I668" s="412">
        <v>0</v>
      </c>
      <c r="J668" s="412">
        <v>0</v>
      </c>
      <c r="K668" s="412">
        <v>0</v>
      </c>
      <c r="L668" s="412">
        <v>0</v>
      </c>
      <c r="M668" s="412">
        <v>0</v>
      </c>
      <c r="N668" s="412">
        <v>0</v>
      </c>
      <c r="O668" s="412">
        <v>0</v>
      </c>
      <c r="P668" s="412">
        <v>0</v>
      </c>
    </row>
    <row r="669" spans="2:16">
      <c r="B669" s="413" t="s">
        <v>770</v>
      </c>
      <c r="C669" s="412">
        <v>18.256049750739333</v>
      </c>
      <c r="D669" s="412">
        <v>0</v>
      </c>
      <c r="E669" s="412">
        <v>0</v>
      </c>
      <c r="F669" s="412">
        <v>0</v>
      </c>
      <c r="G669" s="412">
        <v>0</v>
      </c>
      <c r="H669" s="412">
        <v>0</v>
      </c>
      <c r="I669" s="412">
        <v>0</v>
      </c>
      <c r="J669" s="412">
        <v>0</v>
      </c>
      <c r="K669" s="412">
        <v>0</v>
      </c>
      <c r="L669" s="412">
        <v>0</v>
      </c>
      <c r="M669" s="412">
        <v>0</v>
      </c>
      <c r="N669" s="412">
        <v>0</v>
      </c>
      <c r="O669" s="412">
        <v>0</v>
      </c>
      <c r="P669" s="412">
        <v>0</v>
      </c>
    </row>
    <row r="670" spans="2:16">
      <c r="B670" s="413" t="s">
        <v>843</v>
      </c>
      <c r="C670" s="412">
        <v>262.0777088109308</v>
      </c>
      <c r="D670" s="412">
        <v>1.8234133220673146E-2</v>
      </c>
      <c r="E670" s="412">
        <v>0.23942940149274747</v>
      </c>
      <c r="F670" s="412">
        <v>0</v>
      </c>
      <c r="G670" s="412">
        <v>0</v>
      </c>
      <c r="H670" s="412">
        <v>5</v>
      </c>
      <c r="I670" s="412">
        <v>0</v>
      </c>
      <c r="J670" s="412">
        <v>0.25766353471342063</v>
      </c>
      <c r="K670" s="412">
        <v>0</v>
      </c>
      <c r="L670" s="412">
        <v>0</v>
      </c>
      <c r="M670" s="412">
        <v>0.23942940149274747</v>
      </c>
      <c r="N670" s="412">
        <v>-3.8544816223067171E-2</v>
      </c>
      <c r="O670" s="412">
        <v>0</v>
      </c>
      <c r="P670" s="412">
        <v>-3.8484052950288693E-2</v>
      </c>
    </row>
    <row r="671" spans="2:16">
      <c r="B671" s="413" t="s">
        <v>844</v>
      </c>
      <c r="C671" s="412">
        <v>129.83297195324602</v>
      </c>
      <c r="D671" s="412">
        <v>1.9903946514575412</v>
      </c>
      <c r="E671" s="412">
        <v>0.92899959442332058</v>
      </c>
      <c r="F671" s="412">
        <v>0.48404643571327982</v>
      </c>
      <c r="G671" s="412">
        <v>2.1984790874524714E-4</v>
      </c>
      <c r="H671" s="412">
        <v>5</v>
      </c>
      <c r="I671" s="412">
        <v>0</v>
      </c>
      <c r="J671" s="412">
        <v>3.4036605295028868</v>
      </c>
      <c r="K671" s="412">
        <v>0</v>
      </c>
      <c r="L671" s="412">
        <v>0.81306636811716659</v>
      </c>
      <c r="M671" s="412">
        <v>0</v>
      </c>
      <c r="N671" s="412">
        <v>-2.2354941557527108E-2</v>
      </c>
      <c r="O671" s="412">
        <v>-1.6958645261230813E-2</v>
      </c>
      <c r="P671" s="412">
        <v>0</v>
      </c>
    </row>
    <row r="672" spans="2:16">
      <c r="B672" s="413" t="s">
        <v>1358</v>
      </c>
      <c r="C672" s="412">
        <v>0</v>
      </c>
      <c r="D672" s="412">
        <v>0</v>
      </c>
      <c r="E672" s="412">
        <v>0</v>
      </c>
      <c r="F672" s="412">
        <v>0</v>
      </c>
      <c r="G672" s="412">
        <v>0</v>
      </c>
      <c r="H672" s="412">
        <v>0</v>
      </c>
      <c r="I672" s="412">
        <v>0</v>
      </c>
      <c r="J672" s="412">
        <v>0</v>
      </c>
      <c r="K672" s="412">
        <v>0</v>
      </c>
      <c r="L672" s="412">
        <v>0</v>
      </c>
      <c r="M672" s="412">
        <v>0</v>
      </c>
      <c r="N672" s="412">
        <v>0</v>
      </c>
      <c r="O672" s="412">
        <v>0</v>
      </c>
      <c r="P672" s="412">
        <v>0</v>
      </c>
    </row>
    <row r="673" spans="2:16">
      <c r="B673" s="413" t="s">
        <v>1359</v>
      </c>
      <c r="C673" s="412">
        <v>8.7517233234755665</v>
      </c>
      <c r="D673" s="412">
        <v>0</v>
      </c>
      <c r="E673" s="412">
        <v>0</v>
      </c>
      <c r="F673" s="412">
        <v>0</v>
      </c>
      <c r="G673" s="412">
        <v>0</v>
      </c>
      <c r="H673" s="412">
        <v>0</v>
      </c>
      <c r="I673" s="412">
        <v>0</v>
      </c>
      <c r="J673" s="412">
        <v>0</v>
      </c>
      <c r="K673" s="412">
        <v>0</v>
      </c>
      <c r="L673" s="412">
        <v>0</v>
      </c>
      <c r="M673" s="412">
        <v>0</v>
      </c>
      <c r="N673" s="412">
        <v>0</v>
      </c>
      <c r="O673" s="412">
        <v>0</v>
      </c>
      <c r="P673" s="412">
        <v>0</v>
      </c>
    </row>
    <row r="674" spans="2:16">
      <c r="B674" s="414" t="s">
        <v>1360</v>
      </c>
      <c r="C674" s="412">
        <v>4.2980438332629207</v>
      </c>
      <c r="D674" s="412">
        <v>0</v>
      </c>
      <c r="E674" s="412">
        <v>0</v>
      </c>
      <c r="F674" s="412">
        <v>0</v>
      </c>
      <c r="G674" s="412">
        <v>0</v>
      </c>
      <c r="H674" s="412">
        <v>0</v>
      </c>
      <c r="I674" s="412">
        <v>0</v>
      </c>
      <c r="J674" s="412">
        <v>0</v>
      </c>
      <c r="K674" s="412">
        <v>0</v>
      </c>
      <c r="L674" s="412">
        <v>0</v>
      </c>
      <c r="M674" s="412">
        <v>0</v>
      </c>
      <c r="N674" s="412">
        <v>0</v>
      </c>
      <c r="O674" s="412">
        <v>0</v>
      </c>
      <c r="P674" s="412">
        <v>0</v>
      </c>
    </row>
    <row r="675" spans="2:16">
      <c r="B675" s="415" t="s">
        <v>1361</v>
      </c>
      <c r="C675" s="412">
        <v>48.974719171947612</v>
      </c>
      <c r="D675" s="412">
        <v>0</v>
      </c>
      <c r="E675" s="412">
        <v>0</v>
      </c>
      <c r="F675" s="412">
        <v>0</v>
      </c>
      <c r="G675" s="412">
        <v>0</v>
      </c>
      <c r="H675" s="412">
        <v>0</v>
      </c>
      <c r="I675" s="412">
        <v>0</v>
      </c>
      <c r="J675" s="412">
        <v>0</v>
      </c>
      <c r="K675" s="412">
        <v>0</v>
      </c>
      <c r="L675" s="412">
        <v>0</v>
      </c>
      <c r="M675" s="412">
        <v>0</v>
      </c>
      <c r="N675" s="412">
        <v>0</v>
      </c>
      <c r="O675" s="412">
        <v>0</v>
      </c>
      <c r="P675" s="412">
        <v>0</v>
      </c>
    </row>
    <row r="676" spans="2:16">
      <c r="B676" s="415" t="s">
        <v>1362</v>
      </c>
      <c r="C676" s="412">
        <v>19.543486351218139</v>
      </c>
      <c r="D676" s="412">
        <v>0</v>
      </c>
      <c r="E676" s="412">
        <v>0</v>
      </c>
      <c r="F676" s="412">
        <v>0</v>
      </c>
      <c r="G676" s="412">
        <v>0</v>
      </c>
      <c r="H676" s="412">
        <v>0</v>
      </c>
      <c r="I676" s="412">
        <v>0</v>
      </c>
      <c r="J676" s="412">
        <v>0</v>
      </c>
      <c r="K676" s="412">
        <v>0</v>
      </c>
      <c r="L676" s="412">
        <v>0</v>
      </c>
      <c r="M676" s="412">
        <v>0</v>
      </c>
      <c r="N676" s="412">
        <v>0</v>
      </c>
      <c r="O676" s="412">
        <v>0</v>
      </c>
      <c r="P676" s="412">
        <v>0</v>
      </c>
    </row>
    <row r="677" spans="2:16">
      <c r="B677" s="415" t="s">
        <v>1363</v>
      </c>
      <c r="C677" s="412">
        <v>8.3515079791578657</v>
      </c>
      <c r="D677" s="412">
        <v>0.11381882833403746</v>
      </c>
      <c r="E677" s="412">
        <v>0</v>
      </c>
      <c r="F677" s="412">
        <v>0</v>
      </c>
      <c r="G677" s="412">
        <v>5.6330094352908034E-9</v>
      </c>
      <c r="H677" s="412">
        <v>2</v>
      </c>
      <c r="I677" s="412">
        <v>0</v>
      </c>
      <c r="J677" s="412">
        <v>0.11381882833403746</v>
      </c>
      <c r="K677" s="412">
        <v>0</v>
      </c>
      <c r="L677" s="412">
        <v>0</v>
      </c>
      <c r="M677" s="412">
        <v>0</v>
      </c>
      <c r="N677" s="412">
        <v>-9.1080692860160534E-4</v>
      </c>
      <c r="O677" s="412">
        <v>0</v>
      </c>
      <c r="P677" s="412">
        <v>0</v>
      </c>
    </row>
    <row r="678" spans="2:16">
      <c r="B678" s="415" t="s">
        <v>1364</v>
      </c>
      <c r="C678" s="412">
        <v>0</v>
      </c>
      <c r="D678" s="412">
        <v>0</v>
      </c>
      <c r="E678" s="412">
        <v>0</v>
      </c>
      <c r="F678" s="412">
        <v>0</v>
      </c>
      <c r="G678" s="412">
        <v>0</v>
      </c>
      <c r="H678" s="412">
        <v>0</v>
      </c>
      <c r="I678" s="412">
        <v>0</v>
      </c>
      <c r="J678" s="412">
        <v>0</v>
      </c>
      <c r="K678" s="412">
        <v>0</v>
      </c>
      <c r="L678" s="412">
        <v>0</v>
      </c>
      <c r="M678" s="412">
        <v>0</v>
      </c>
      <c r="N678" s="412">
        <v>0</v>
      </c>
      <c r="O678" s="412">
        <v>0</v>
      </c>
      <c r="P678" s="412">
        <v>0</v>
      </c>
    </row>
    <row r="679" spans="2:16">
      <c r="B679" s="415" t="s">
        <v>1365</v>
      </c>
      <c r="C679" s="412">
        <v>0.14592266441346288</v>
      </c>
      <c r="D679" s="412">
        <v>0</v>
      </c>
      <c r="E679" s="412">
        <v>0</v>
      </c>
      <c r="F679" s="412">
        <v>0</v>
      </c>
      <c r="G679" s="412">
        <v>0</v>
      </c>
      <c r="H679" s="412">
        <v>0</v>
      </c>
      <c r="I679" s="412">
        <v>0</v>
      </c>
      <c r="J679" s="412">
        <v>0</v>
      </c>
      <c r="K679" s="412">
        <v>0</v>
      </c>
      <c r="L679" s="412">
        <v>0</v>
      </c>
      <c r="M679" s="412">
        <v>0</v>
      </c>
      <c r="N679" s="412">
        <v>0</v>
      </c>
      <c r="O679" s="412">
        <v>0</v>
      </c>
      <c r="P679" s="412">
        <v>0</v>
      </c>
    </row>
    <row r="680" spans="2:16">
      <c r="B680" s="415" t="s">
        <v>1366</v>
      </c>
      <c r="C680" s="412">
        <v>1.416671161808196</v>
      </c>
      <c r="D680" s="412">
        <v>0</v>
      </c>
      <c r="E680" s="412">
        <v>0</v>
      </c>
      <c r="F680" s="412">
        <v>0</v>
      </c>
      <c r="G680" s="412">
        <v>0</v>
      </c>
      <c r="H680" s="412">
        <v>0</v>
      </c>
      <c r="I680" s="412">
        <v>0</v>
      </c>
      <c r="J680" s="412">
        <v>0</v>
      </c>
      <c r="K680" s="412">
        <v>0</v>
      </c>
      <c r="L680" s="412">
        <v>0</v>
      </c>
      <c r="M680" s="412">
        <v>0</v>
      </c>
      <c r="N680" s="412">
        <v>0</v>
      </c>
      <c r="O680" s="412">
        <v>0</v>
      </c>
      <c r="P680" s="412">
        <v>0</v>
      </c>
    </row>
    <row r="681" spans="2:16">
      <c r="B681" s="415" t="s">
        <v>1367</v>
      </c>
      <c r="C681" s="412">
        <v>0.66339614702154626</v>
      </c>
      <c r="D681" s="412">
        <v>0</v>
      </c>
      <c r="E681" s="412">
        <v>0</v>
      </c>
      <c r="F681" s="412">
        <v>0</v>
      </c>
      <c r="G681" s="412">
        <v>0</v>
      </c>
      <c r="H681" s="412">
        <v>0</v>
      </c>
      <c r="I681" s="412">
        <v>0</v>
      </c>
      <c r="J681" s="412">
        <v>0</v>
      </c>
      <c r="K681" s="412">
        <v>0</v>
      </c>
      <c r="L681" s="412">
        <v>0</v>
      </c>
      <c r="M681" s="412">
        <v>0</v>
      </c>
      <c r="N681" s="412">
        <v>0</v>
      </c>
      <c r="O681" s="412">
        <v>0</v>
      </c>
      <c r="P681" s="412">
        <v>0</v>
      </c>
    </row>
    <row r="682" spans="2:16">
      <c r="B682" s="415" t="s">
        <v>1368</v>
      </c>
      <c r="C682" s="412">
        <v>2.3096947472187015</v>
      </c>
      <c r="D682" s="412">
        <v>0</v>
      </c>
      <c r="E682" s="412">
        <v>0</v>
      </c>
      <c r="F682" s="412">
        <v>0</v>
      </c>
      <c r="G682" s="412">
        <v>0</v>
      </c>
      <c r="H682" s="412">
        <v>0</v>
      </c>
      <c r="I682" s="412">
        <v>0</v>
      </c>
      <c r="J682" s="412">
        <v>0</v>
      </c>
      <c r="K682" s="412">
        <v>0</v>
      </c>
      <c r="L682" s="412">
        <v>0</v>
      </c>
      <c r="M682" s="412">
        <v>0</v>
      </c>
      <c r="N682" s="412">
        <v>0</v>
      </c>
      <c r="O682" s="412">
        <v>0</v>
      </c>
      <c r="P682" s="412">
        <v>0</v>
      </c>
    </row>
    <row r="683" spans="2:16">
      <c r="B683" s="415" t="s">
        <v>1369</v>
      </c>
      <c r="C683" s="412">
        <v>0</v>
      </c>
      <c r="D683" s="412">
        <v>0</v>
      </c>
      <c r="E683" s="412">
        <v>0</v>
      </c>
      <c r="F683" s="412">
        <v>0</v>
      </c>
      <c r="G683" s="412">
        <v>0</v>
      </c>
      <c r="H683" s="412">
        <v>0</v>
      </c>
      <c r="I683" s="412">
        <v>0</v>
      </c>
      <c r="J683" s="412">
        <v>0</v>
      </c>
      <c r="K683" s="412">
        <v>0</v>
      </c>
      <c r="L683" s="412">
        <v>0</v>
      </c>
      <c r="M683" s="412">
        <v>0</v>
      </c>
      <c r="N683" s="412">
        <v>0</v>
      </c>
      <c r="O683" s="412">
        <v>0</v>
      </c>
      <c r="P683" s="412">
        <v>0</v>
      </c>
    </row>
    <row r="684" spans="2:16" ht="13" thickBot="1">
      <c r="B684" s="416" t="s">
        <v>1370</v>
      </c>
      <c r="C684" s="416">
        <v>0</v>
      </c>
      <c r="D684" s="416">
        <v>0</v>
      </c>
      <c r="E684" s="416">
        <v>0</v>
      </c>
      <c r="F684" s="416">
        <v>0</v>
      </c>
      <c r="G684" s="416">
        <v>0</v>
      </c>
      <c r="H684" s="416">
        <v>0</v>
      </c>
      <c r="I684" s="416">
        <v>0</v>
      </c>
      <c r="J684" s="416">
        <v>0</v>
      </c>
      <c r="K684" s="416">
        <v>0</v>
      </c>
      <c r="L684" s="416">
        <v>0</v>
      </c>
      <c r="M684" s="416">
        <v>0</v>
      </c>
      <c r="N684" s="416">
        <v>0</v>
      </c>
      <c r="O684" s="416">
        <v>0</v>
      </c>
      <c r="P684" s="416">
        <v>0</v>
      </c>
    </row>
    <row r="686" spans="2:16">
      <c r="B686" s="272" t="s">
        <v>1418</v>
      </c>
    </row>
    <row r="689" spans="2:16" ht="93.65" customHeight="1">
      <c r="B689" s="674" t="s">
        <v>1371</v>
      </c>
      <c r="C689" s="675"/>
      <c r="D689" s="675"/>
      <c r="E689" s="675"/>
      <c r="F689" s="675"/>
      <c r="G689" s="675"/>
      <c r="H689" s="675"/>
      <c r="I689" s="675"/>
      <c r="J689" s="675"/>
      <c r="K689" s="675"/>
      <c r="L689" s="675"/>
      <c r="M689" s="675"/>
      <c r="N689" s="675"/>
      <c r="O689" s="675"/>
      <c r="P689" s="675"/>
    </row>
    <row r="690" spans="2:16" ht="213.65" customHeight="1">
      <c r="B690" s="674" t="s">
        <v>1372</v>
      </c>
      <c r="C690" s="675"/>
      <c r="D690" s="675"/>
      <c r="E690" s="675"/>
      <c r="F690" s="675"/>
      <c r="G690" s="675"/>
      <c r="H690" s="675"/>
      <c r="I690" s="675"/>
      <c r="J690" s="675"/>
      <c r="K690" s="675"/>
      <c r="L690" s="675"/>
      <c r="M690" s="675"/>
      <c r="N690" s="675"/>
      <c r="O690" s="675"/>
      <c r="P690" s="675"/>
    </row>
    <row r="691" spans="2:16">
      <c r="B691" s="674" t="s">
        <v>1373</v>
      </c>
      <c r="C691" s="675"/>
      <c r="D691" s="675"/>
      <c r="E691" s="675"/>
      <c r="F691" s="675"/>
      <c r="G691" s="675"/>
      <c r="H691" s="675"/>
      <c r="I691" s="675"/>
      <c r="J691" s="675"/>
      <c r="K691" s="675"/>
      <c r="L691" s="675"/>
      <c r="M691" s="675"/>
      <c r="N691" s="675"/>
      <c r="O691" s="675"/>
      <c r="P691" s="675"/>
    </row>
    <row r="692" spans="2:16" ht="51.65" customHeight="1">
      <c r="B692" s="674" t="s">
        <v>1374</v>
      </c>
      <c r="C692" s="675"/>
      <c r="D692" s="675"/>
      <c r="E692" s="675"/>
      <c r="F692" s="675"/>
      <c r="G692" s="675"/>
      <c r="H692" s="675"/>
      <c r="I692" s="675"/>
      <c r="J692" s="675"/>
      <c r="K692" s="675"/>
      <c r="L692" s="675"/>
      <c r="M692" s="675"/>
      <c r="N692" s="675"/>
      <c r="O692" s="675"/>
      <c r="P692" s="675"/>
    </row>
  </sheetData>
  <sheetProtection algorithmName="SHA-512" hashValue="GCiJd2VYr58/ETa+FMw7UdRT2N/xM0YbDqyk2nDobMZUV9A6g1zO3rxHczLJAcKGPUsgZzbpZEeusuGSNASuxQ==" saltValue="m01yLlAAQYwu1JwyaEzE9w==" spinCount="100000" sheet="1" objects="1" scenarios="1"/>
  <mergeCells count="204">
    <mergeCell ref="B11:B14"/>
    <mergeCell ref="C11:P11"/>
    <mergeCell ref="D12:P12"/>
    <mergeCell ref="D13:H13"/>
    <mergeCell ref="I13:I14"/>
    <mergeCell ref="J13:J14"/>
    <mergeCell ref="K13:K14"/>
    <mergeCell ref="L13:L14"/>
    <mergeCell ref="M13:M14"/>
    <mergeCell ref="N13:P13"/>
    <mergeCell ref="B45:B48"/>
    <mergeCell ref="C45:P45"/>
    <mergeCell ref="D46:P46"/>
    <mergeCell ref="D47:H47"/>
    <mergeCell ref="I47:I48"/>
    <mergeCell ref="J47:J48"/>
    <mergeCell ref="K47:K48"/>
    <mergeCell ref="L47:L48"/>
    <mergeCell ref="M47:M48"/>
    <mergeCell ref="N47:P47"/>
    <mergeCell ref="B79:B82"/>
    <mergeCell ref="C79:P79"/>
    <mergeCell ref="D80:P80"/>
    <mergeCell ref="D81:H81"/>
    <mergeCell ref="I81:I82"/>
    <mergeCell ref="J81:J82"/>
    <mergeCell ref="K81:K82"/>
    <mergeCell ref="L81:L82"/>
    <mergeCell ref="M81:M82"/>
    <mergeCell ref="N81:P81"/>
    <mergeCell ref="B113:B116"/>
    <mergeCell ref="C113:P113"/>
    <mergeCell ref="D114:P114"/>
    <mergeCell ref="D115:H115"/>
    <mergeCell ref="I115:I116"/>
    <mergeCell ref="J115:J116"/>
    <mergeCell ref="K115:K116"/>
    <mergeCell ref="L115:L116"/>
    <mergeCell ref="M115:M116"/>
    <mergeCell ref="N115:P115"/>
    <mergeCell ref="B147:B150"/>
    <mergeCell ref="C147:P147"/>
    <mergeCell ref="D148:P148"/>
    <mergeCell ref="D149:H149"/>
    <mergeCell ref="I149:I150"/>
    <mergeCell ref="J149:J150"/>
    <mergeCell ref="K149:K150"/>
    <mergeCell ref="L149:L150"/>
    <mergeCell ref="M149:M150"/>
    <mergeCell ref="N149:P149"/>
    <mergeCell ref="B181:B184"/>
    <mergeCell ref="C181:P181"/>
    <mergeCell ref="D182:P182"/>
    <mergeCell ref="D183:H183"/>
    <mergeCell ref="I183:I184"/>
    <mergeCell ref="J183:J184"/>
    <mergeCell ref="K183:K184"/>
    <mergeCell ref="L183:L184"/>
    <mergeCell ref="M183:M184"/>
    <mergeCell ref="N183:P183"/>
    <mergeCell ref="B215:B218"/>
    <mergeCell ref="C215:P215"/>
    <mergeCell ref="D216:P216"/>
    <mergeCell ref="D217:H217"/>
    <mergeCell ref="I217:I218"/>
    <mergeCell ref="J217:J218"/>
    <mergeCell ref="K217:K218"/>
    <mergeCell ref="L217:L218"/>
    <mergeCell ref="M217:M218"/>
    <mergeCell ref="N217:P217"/>
    <mergeCell ref="B249:B252"/>
    <mergeCell ref="C249:P249"/>
    <mergeCell ref="D250:P250"/>
    <mergeCell ref="D251:H251"/>
    <mergeCell ref="I251:I252"/>
    <mergeCell ref="J251:J252"/>
    <mergeCell ref="K251:K252"/>
    <mergeCell ref="L251:L252"/>
    <mergeCell ref="M251:M252"/>
    <mergeCell ref="N251:P251"/>
    <mergeCell ref="B283:B286"/>
    <mergeCell ref="C283:P283"/>
    <mergeCell ref="D284:P284"/>
    <mergeCell ref="D285:H285"/>
    <mergeCell ref="I285:I286"/>
    <mergeCell ref="J285:J286"/>
    <mergeCell ref="K285:K286"/>
    <mergeCell ref="L285:L286"/>
    <mergeCell ref="M285:M286"/>
    <mergeCell ref="N285:P285"/>
    <mergeCell ref="B317:B320"/>
    <mergeCell ref="C317:P317"/>
    <mergeCell ref="D318:P318"/>
    <mergeCell ref="D319:H319"/>
    <mergeCell ref="I319:I320"/>
    <mergeCell ref="J319:J320"/>
    <mergeCell ref="K319:K320"/>
    <mergeCell ref="L319:L320"/>
    <mergeCell ref="M319:M320"/>
    <mergeCell ref="N319:P319"/>
    <mergeCell ref="B351:B354"/>
    <mergeCell ref="C351:P351"/>
    <mergeCell ref="D352:P352"/>
    <mergeCell ref="D353:H353"/>
    <mergeCell ref="I353:I354"/>
    <mergeCell ref="J353:J354"/>
    <mergeCell ref="K353:K354"/>
    <mergeCell ref="L353:L354"/>
    <mergeCell ref="M353:M354"/>
    <mergeCell ref="N353:P353"/>
    <mergeCell ref="B385:B388"/>
    <mergeCell ref="C385:P385"/>
    <mergeCell ref="D386:P386"/>
    <mergeCell ref="D387:H387"/>
    <mergeCell ref="I387:I388"/>
    <mergeCell ref="J387:J388"/>
    <mergeCell ref="K387:K388"/>
    <mergeCell ref="L387:L388"/>
    <mergeCell ref="M387:M388"/>
    <mergeCell ref="N387:P387"/>
    <mergeCell ref="B419:B422"/>
    <mergeCell ref="C419:P419"/>
    <mergeCell ref="D420:P420"/>
    <mergeCell ref="D421:H421"/>
    <mergeCell ref="I421:I422"/>
    <mergeCell ref="J421:J422"/>
    <mergeCell ref="K421:K422"/>
    <mergeCell ref="L421:L422"/>
    <mergeCell ref="M421:M422"/>
    <mergeCell ref="N421:P421"/>
    <mergeCell ref="B453:B456"/>
    <mergeCell ref="C453:P453"/>
    <mergeCell ref="D454:P454"/>
    <mergeCell ref="D455:H455"/>
    <mergeCell ref="I455:I456"/>
    <mergeCell ref="J455:J456"/>
    <mergeCell ref="K455:K456"/>
    <mergeCell ref="L455:L456"/>
    <mergeCell ref="M455:M456"/>
    <mergeCell ref="N455:P455"/>
    <mergeCell ref="B487:B490"/>
    <mergeCell ref="C487:P487"/>
    <mergeCell ref="D488:P488"/>
    <mergeCell ref="D489:H489"/>
    <mergeCell ref="I489:I490"/>
    <mergeCell ref="J489:J490"/>
    <mergeCell ref="K489:K490"/>
    <mergeCell ref="L489:L490"/>
    <mergeCell ref="M489:M490"/>
    <mergeCell ref="N489:P489"/>
    <mergeCell ref="B521:B524"/>
    <mergeCell ref="C521:P521"/>
    <mergeCell ref="D522:P522"/>
    <mergeCell ref="D523:H523"/>
    <mergeCell ref="I523:I524"/>
    <mergeCell ref="J523:J524"/>
    <mergeCell ref="K523:K524"/>
    <mergeCell ref="L523:L524"/>
    <mergeCell ref="M523:M524"/>
    <mergeCell ref="N523:P523"/>
    <mergeCell ref="B555:B558"/>
    <mergeCell ref="C555:P555"/>
    <mergeCell ref="D556:P556"/>
    <mergeCell ref="D557:H557"/>
    <mergeCell ref="I557:I558"/>
    <mergeCell ref="J557:J558"/>
    <mergeCell ref="K557:K558"/>
    <mergeCell ref="L557:L558"/>
    <mergeCell ref="M557:M558"/>
    <mergeCell ref="N557:P557"/>
    <mergeCell ref="B589:B592"/>
    <mergeCell ref="C589:P589"/>
    <mergeCell ref="D590:P590"/>
    <mergeCell ref="D591:H591"/>
    <mergeCell ref="I591:I592"/>
    <mergeCell ref="J591:J592"/>
    <mergeCell ref="K591:K592"/>
    <mergeCell ref="L591:L592"/>
    <mergeCell ref="M591:M592"/>
    <mergeCell ref="N591:P591"/>
    <mergeCell ref="B623:B626"/>
    <mergeCell ref="C623:P623"/>
    <mergeCell ref="D624:P624"/>
    <mergeCell ref="D625:H625"/>
    <mergeCell ref="I625:I626"/>
    <mergeCell ref="J625:J626"/>
    <mergeCell ref="K625:K626"/>
    <mergeCell ref="L625:L626"/>
    <mergeCell ref="M625:M626"/>
    <mergeCell ref="N625:P625"/>
    <mergeCell ref="B689:P689"/>
    <mergeCell ref="B690:P690"/>
    <mergeCell ref="B691:P691"/>
    <mergeCell ref="B692:P692"/>
    <mergeCell ref="B657:B660"/>
    <mergeCell ref="C657:P657"/>
    <mergeCell ref="D658:P658"/>
    <mergeCell ref="D659:H659"/>
    <mergeCell ref="I659:I660"/>
    <mergeCell ref="J659:J660"/>
    <mergeCell ref="K659:K660"/>
    <mergeCell ref="L659:L660"/>
    <mergeCell ref="M659:M660"/>
    <mergeCell ref="N659:P659"/>
  </mergeCells>
  <hyperlinks>
    <hyperlink ref="B2" location="'Physical risk'!A1" display="Back to contents page" xr:uid="{270AF0F0-BD33-4099-BE82-55AA34D549E3}"/>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92600A-9C66-44E9-9510-895ECAC113A1}">
  <dimension ref="A2:P112"/>
  <sheetViews>
    <sheetView zoomScale="85" zoomScaleNormal="85" workbookViewId="0">
      <selection activeCell="B2" sqref="B2"/>
    </sheetView>
  </sheetViews>
  <sheetFormatPr defaultColWidth="8.81640625" defaultRowHeight="12.5"/>
  <cols>
    <col min="1" max="1" width="11.7265625" style="401" customWidth="1"/>
    <col min="2" max="2" width="97" style="401" customWidth="1"/>
    <col min="3" max="3" width="8.81640625" style="401"/>
    <col min="4" max="4" width="16.26953125" style="401" bestFit="1" customWidth="1"/>
    <col min="5" max="10" width="16" style="401" customWidth="1"/>
    <col min="11" max="11" width="17.7265625" style="401" customWidth="1"/>
    <col min="12" max="12" width="14.1796875" style="401" bestFit="1" customWidth="1"/>
    <col min="13" max="13" width="12" style="401" customWidth="1"/>
    <col min="14" max="14" width="8.81640625" style="401"/>
    <col min="15" max="15" width="13.54296875" style="401" bestFit="1" customWidth="1"/>
    <col min="16" max="16" width="16.1796875" style="401" customWidth="1"/>
    <col min="17" max="16384" width="8.81640625" style="401"/>
  </cols>
  <sheetData>
    <row r="2" spans="1:16" ht="14.5">
      <c r="B2" s="153" t="s">
        <v>0</v>
      </c>
    </row>
    <row r="4" spans="1:16" ht="13">
      <c r="B4" s="402" t="s">
        <v>976</v>
      </c>
    </row>
    <row r="5" spans="1:16" ht="13">
      <c r="B5" s="402"/>
    </row>
    <row r="6" spans="1:16" ht="13">
      <c r="B6" s="402" t="str">
        <f>_xlfn.XLOOKUP(B7,'[13]angol nuts kódok'!C:C,'[13]angol nuts kódok'!A:A)</f>
        <v>Albania</v>
      </c>
    </row>
    <row r="7" spans="1:16" ht="13">
      <c r="A7" s="402"/>
      <c r="B7" s="402" t="s">
        <v>1123</v>
      </c>
    </row>
    <row r="8" spans="1:16" ht="13">
      <c r="B8" s="402"/>
    </row>
    <row r="9" spans="1:16" ht="13.5" thickBot="1">
      <c r="B9" s="403" t="s">
        <v>1100</v>
      </c>
    </row>
    <row r="10" spans="1:16" ht="13.5" thickBot="1">
      <c r="B10" s="404" t="s">
        <v>962</v>
      </c>
      <c r="C10" s="404" t="s">
        <v>963</v>
      </c>
      <c r="D10" s="404" t="s">
        <v>964</v>
      </c>
      <c r="E10" s="404" t="s">
        <v>965</v>
      </c>
      <c r="F10" s="404" t="s">
        <v>966</v>
      </c>
      <c r="G10" s="404" t="s">
        <v>967</v>
      </c>
      <c r="H10" s="404" t="s">
        <v>5</v>
      </c>
      <c r="I10" s="404" t="s">
        <v>2</v>
      </c>
      <c r="J10" s="404" t="s">
        <v>4</v>
      </c>
      <c r="K10" s="404" t="s">
        <v>968</v>
      </c>
      <c r="L10" s="404" t="s">
        <v>969</v>
      </c>
      <c r="M10" s="404" t="s">
        <v>970</v>
      </c>
      <c r="N10" s="404" t="s">
        <v>971</v>
      </c>
      <c r="O10" s="404" t="s">
        <v>972</v>
      </c>
      <c r="P10" s="404" t="s">
        <v>973</v>
      </c>
    </row>
    <row r="11" spans="1:16" ht="13.5" thickBot="1">
      <c r="B11" s="676" t="s">
        <v>837</v>
      </c>
      <c r="C11" s="679" t="s">
        <v>977</v>
      </c>
      <c r="D11" s="679"/>
      <c r="E11" s="679"/>
      <c r="F11" s="679"/>
      <c r="G11" s="679"/>
      <c r="H11" s="679"/>
      <c r="I11" s="679"/>
      <c r="J11" s="679"/>
      <c r="K11" s="679"/>
      <c r="L11" s="679"/>
      <c r="M11" s="679"/>
      <c r="N11" s="679"/>
      <c r="O11" s="679"/>
      <c r="P11" s="680"/>
    </row>
    <row r="12" spans="1:16" ht="13.5" thickBot="1">
      <c r="B12" s="677"/>
      <c r="C12" s="405"/>
      <c r="D12" s="681" t="s">
        <v>978</v>
      </c>
      <c r="E12" s="681"/>
      <c r="F12" s="681"/>
      <c r="G12" s="681"/>
      <c r="H12" s="681"/>
      <c r="I12" s="681"/>
      <c r="J12" s="681"/>
      <c r="K12" s="681"/>
      <c r="L12" s="681"/>
      <c r="M12" s="681"/>
      <c r="N12" s="681"/>
      <c r="O12" s="681"/>
      <c r="P12" s="682"/>
    </row>
    <row r="13" spans="1:16" ht="13.5" thickBot="1">
      <c r="B13" s="677"/>
      <c r="C13" s="405"/>
      <c r="D13" s="681" t="s">
        <v>838</v>
      </c>
      <c r="E13" s="681"/>
      <c r="F13" s="681"/>
      <c r="G13" s="681"/>
      <c r="H13" s="681"/>
      <c r="I13" s="681" t="s">
        <v>839</v>
      </c>
      <c r="J13" s="681" t="s">
        <v>840</v>
      </c>
      <c r="K13" s="684" t="s">
        <v>841</v>
      </c>
      <c r="L13" s="681" t="s">
        <v>717</v>
      </c>
      <c r="M13" s="681" t="s">
        <v>716</v>
      </c>
      <c r="N13" s="686" t="s">
        <v>527</v>
      </c>
      <c r="O13" s="686"/>
      <c r="P13" s="687"/>
    </row>
    <row r="14" spans="1:16" ht="39.5" thickBot="1">
      <c r="B14" s="678"/>
      <c r="C14" s="406"/>
      <c r="D14" s="407" t="s">
        <v>709</v>
      </c>
      <c r="E14" s="407" t="s">
        <v>710</v>
      </c>
      <c r="F14" s="407" t="s">
        <v>711</v>
      </c>
      <c r="G14" s="407" t="s">
        <v>712</v>
      </c>
      <c r="H14" s="408" t="s">
        <v>713</v>
      </c>
      <c r="I14" s="683"/>
      <c r="J14" s="683"/>
      <c r="K14" s="685"/>
      <c r="L14" s="683"/>
      <c r="M14" s="683"/>
      <c r="N14" s="409"/>
      <c r="O14" s="408" t="s">
        <v>842</v>
      </c>
      <c r="P14" s="410" t="s">
        <v>716</v>
      </c>
    </row>
    <row r="15" spans="1:16">
      <c r="B15" s="411" t="s">
        <v>720</v>
      </c>
      <c r="C15" s="412">
        <v>1.5300849711308264</v>
      </c>
      <c r="D15" s="412">
        <v>0.10813276721588508</v>
      </c>
      <c r="E15" s="412">
        <v>0</v>
      </c>
      <c r="F15" s="412">
        <v>0</v>
      </c>
      <c r="G15" s="412">
        <v>0</v>
      </c>
      <c r="H15" s="412">
        <v>3</v>
      </c>
      <c r="I15" s="412">
        <v>0</v>
      </c>
      <c r="J15" s="412">
        <v>0.10813276721588508</v>
      </c>
      <c r="K15" s="412">
        <v>0</v>
      </c>
      <c r="L15" s="412">
        <v>0.10813276721588508</v>
      </c>
      <c r="M15" s="412">
        <v>0</v>
      </c>
      <c r="N15" s="412">
        <v>-7.4778425573862831E-3</v>
      </c>
      <c r="O15" s="412">
        <v>-7.4778425573862831E-3</v>
      </c>
      <c r="P15" s="412">
        <v>0</v>
      </c>
    </row>
    <row r="16" spans="1:16">
      <c r="B16" s="413" t="s">
        <v>721</v>
      </c>
      <c r="C16" s="412">
        <v>0</v>
      </c>
      <c r="D16" s="412">
        <v>0</v>
      </c>
      <c r="E16" s="412">
        <v>0</v>
      </c>
      <c r="F16" s="412">
        <v>0</v>
      </c>
      <c r="G16" s="412">
        <v>0</v>
      </c>
      <c r="H16" s="412">
        <v>0</v>
      </c>
      <c r="I16" s="412">
        <v>0</v>
      </c>
      <c r="J16" s="412">
        <v>0</v>
      </c>
      <c r="K16" s="412">
        <v>0</v>
      </c>
      <c r="L16" s="412">
        <v>0</v>
      </c>
      <c r="M16" s="412">
        <v>0</v>
      </c>
      <c r="N16" s="412">
        <v>0</v>
      </c>
      <c r="O16" s="412">
        <v>0</v>
      </c>
      <c r="P16" s="412">
        <v>0</v>
      </c>
    </row>
    <row r="17" spans="2:16">
      <c r="B17" s="413" t="s">
        <v>727</v>
      </c>
      <c r="C17" s="412">
        <v>18.418854764117729</v>
      </c>
      <c r="D17" s="412">
        <v>0</v>
      </c>
      <c r="E17" s="412">
        <v>0</v>
      </c>
      <c r="F17" s="412">
        <v>0</v>
      </c>
      <c r="G17" s="412">
        <v>0</v>
      </c>
      <c r="H17" s="412">
        <v>0</v>
      </c>
      <c r="I17" s="412">
        <v>0</v>
      </c>
      <c r="J17" s="412">
        <v>0</v>
      </c>
      <c r="K17" s="412">
        <v>0</v>
      </c>
      <c r="L17" s="412">
        <v>0</v>
      </c>
      <c r="M17" s="412">
        <v>0</v>
      </c>
      <c r="N17" s="412">
        <v>0</v>
      </c>
      <c r="O17" s="412">
        <v>0</v>
      </c>
      <c r="P17" s="412">
        <v>0</v>
      </c>
    </row>
    <row r="18" spans="2:16">
      <c r="B18" s="413" t="s">
        <v>752</v>
      </c>
      <c r="C18" s="412">
        <v>0</v>
      </c>
      <c r="D18" s="412">
        <v>0</v>
      </c>
      <c r="E18" s="412">
        <v>0</v>
      </c>
      <c r="F18" s="412">
        <v>0</v>
      </c>
      <c r="G18" s="412">
        <v>0</v>
      </c>
      <c r="H18" s="412">
        <v>0</v>
      </c>
      <c r="I18" s="412">
        <v>0</v>
      </c>
      <c r="J18" s="412">
        <v>0</v>
      </c>
      <c r="K18" s="412">
        <v>0</v>
      </c>
      <c r="L18" s="412">
        <v>0</v>
      </c>
      <c r="M18" s="412">
        <v>0</v>
      </c>
      <c r="N18" s="412">
        <v>0</v>
      </c>
      <c r="O18" s="412">
        <v>0</v>
      </c>
      <c r="P18" s="412">
        <v>0</v>
      </c>
    </row>
    <row r="19" spans="2:16">
      <c r="B19" s="413" t="s">
        <v>757</v>
      </c>
      <c r="C19" s="412">
        <v>0.20240262779890156</v>
      </c>
      <c r="D19" s="412">
        <v>0</v>
      </c>
      <c r="E19" s="412">
        <v>0</v>
      </c>
      <c r="F19" s="412">
        <v>0</v>
      </c>
      <c r="G19" s="412">
        <v>0</v>
      </c>
      <c r="H19" s="412">
        <v>0</v>
      </c>
      <c r="I19" s="412">
        <v>0</v>
      </c>
      <c r="J19" s="412">
        <v>0</v>
      </c>
      <c r="K19" s="412">
        <v>0</v>
      </c>
      <c r="L19" s="412">
        <v>0</v>
      </c>
      <c r="M19" s="412">
        <v>0</v>
      </c>
      <c r="N19" s="412">
        <v>0</v>
      </c>
      <c r="O19" s="412">
        <v>0</v>
      </c>
      <c r="P19" s="412">
        <v>0</v>
      </c>
    </row>
    <row r="20" spans="2:16">
      <c r="B20" s="413" t="s">
        <v>758</v>
      </c>
      <c r="C20" s="412">
        <v>16.116956611744826</v>
      </c>
      <c r="D20" s="412">
        <v>0</v>
      </c>
      <c r="E20" s="412">
        <v>0</v>
      </c>
      <c r="F20" s="412">
        <v>0</v>
      </c>
      <c r="G20" s="412">
        <v>0</v>
      </c>
      <c r="H20" s="412">
        <v>0</v>
      </c>
      <c r="I20" s="412">
        <v>0</v>
      </c>
      <c r="J20" s="412">
        <v>0</v>
      </c>
      <c r="K20" s="412">
        <v>0</v>
      </c>
      <c r="L20" s="412">
        <v>0</v>
      </c>
      <c r="M20" s="412">
        <v>0</v>
      </c>
      <c r="N20" s="412">
        <v>0</v>
      </c>
      <c r="O20" s="412">
        <v>0</v>
      </c>
      <c r="P20" s="412">
        <v>0</v>
      </c>
    </row>
    <row r="21" spans="2:16">
      <c r="B21" s="413" t="s">
        <v>762</v>
      </c>
      <c r="C21" s="412">
        <v>63.891207413040412</v>
      </c>
      <c r="D21" s="412">
        <v>0</v>
      </c>
      <c r="E21" s="412">
        <v>0</v>
      </c>
      <c r="F21" s="412">
        <v>0</v>
      </c>
      <c r="G21" s="412">
        <v>0</v>
      </c>
      <c r="H21" s="412">
        <v>0</v>
      </c>
      <c r="I21" s="412">
        <v>0</v>
      </c>
      <c r="J21" s="412">
        <v>0</v>
      </c>
      <c r="K21" s="412">
        <v>0</v>
      </c>
      <c r="L21" s="412">
        <v>0</v>
      </c>
      <c r="M21" s="412">
        <v>0</v>
      </c>
      <c r="N21" s="412">
        <v>0</v>
      </c>
      <c r="O21" s="412">
        <v>0</v>
      </c>
      <c r="P21" s="412">
        <v>0</v>
      </c>
    </row>
    <row r="22" spans="2:16">
      <c r="B22" s="413" t="s">
        <v>763</v>
      </c>
      <c r="C22" s="412">
        <v>28.781680312632023</v>
      </c>
      <c r="D22" s="412">
        <v>0</v>
      </c>
      <c r="E22" s="412">
        <v>0</v>
      </c>
      <c r="F22" s="412">
        <v>0</v>
      </c>
      <c r="G22" s="412">
        <v>0</v>
      </c>
      <c r="H22" s="412">
        <v>0</v>
      </c>
      <c r="I22" s="412">
        <v>0</v>
      </c>
      <c r="J22" s="412">
        <v>0</v>
      </c>
      <c r="K22" s="412">
        <v>0</v>
      </c>
      <c r="L22" s="412">
        <v>0</v>
      </c>
      <c r="M22" s="412">
        <v>0</v>
      </c>
      <c r="N22" s="412">
        <v>0</v>
      </c>
      <c r="O22" s="412">
        <v>0</v>
      </c>
      <c r="P22" s="412">
        <v>0</v>
      </c>
    </row>
    <row r="23" spans="2:16">
      <c r="B23" s="413" t="s">
        <v>770</v>
      </c>
      <c r="C23" s="412">
        <v>3.5983992395437263</v>
      </c>
      <c r="D23" s="412">
        <v>0</v>
      </c>
      <c r="E23" s="412">
        <v>0</v>
      </c>
      <c r="F23" s="412">
        <v>0</v>
      </c>
      <c r="G23" s="412">
        <v>0</v>
      </c>
      <c r="H23" s="412">
        <v>0</v>
      </c>
      <c r="I23" s="412">
        <v>0</v>
      </c>
      <c r="J23" s="412">
        <v>0</v>
      </c>
      <c r="K23" s="412">
        <v>0</v>
      </c>
      <c r="L23" s="412">
        <v>0</v>
      </c>
      <c r="M23" s="412">
        <v>0</v>
      </c>
      <c r="N23" s="412">
        <v>0</v>
      </c>
      <c r="O23" s="412">
        <v>0</v>
      </c>
      <c r="P23" s="412">
        <v>0</v>
      </c>
    </row>
    <row r="24" spans="2:16">
      <c r="B24" s="413" t="s">
        <v>843</v>
      </c>
      <c r="C24" s="412">
        <v>277.70898394054331</v>
      </c>
      <c r="D24" s="412">
        <v>0.10813276721588508</v>
      </c>
      <c r="E24" s="412">
        <v>0</v>
      </c>
      <c r="F24" s="412">
        <v>0</v>
      </c>
      <c r="G24" s="412">
        <v>0</v>
      </c>
      <c r="H24" s="412">
        <v>3</v>
      </c>
      <c r="I24" s="412">
        <v>0</v>
      </c>
      <c r="J24" s="412">
        <v>0.10813276721588508</v>
      </c>
      <c r="K24" s="412">
        <v>0</v>
      </c>
      <c r="L24" s="412">
        <v>0.10813276721588508</v>
      </c>
      <c r="M24" s="412">
        <v>0</v>
      </c>
      <c r="N24" s="412">
        <v>-7.4778425573862831E-3</v>
      </c>
      <c r="O24" s="412">
        <v>-7.4778425573862831E-3</v>
      </c>
      <c r="P24" s="412">
        <v>0</v>
      </c>
    </row>
    <row r="25" spans="2:16">
      <c r="B25" s="413" t="s">
        <v>844</v>
      </c>
      <c r="C25" s="412">
        <v>216.95798348763472</v>
      </c>
      <c r="D25" s="412">
        <v>0</v>
      </c>
      <c r="E25" s="412">
        <v>0</v>
      </c>
      <c r="F25" s="412">
        <v>0</v>
      </c>
      <c r="G25" s="412">
        <v>0</v>
      </c>
      <c r="H25" s="412">
        <v>0</v>
      </c>
      <c r="I25" s="412">
        <v>0</v>
      </c>
      <c r="J25" s="412">
        <v>0</v>
      </c>
      <c r="K25" s="412">
        <v>0</v>
      </c>
      <c r="L25" s="412">
        <v>0</v>
      </c>
      <c r="M25" s="412">
        <v>0</v>
      </c>
      <c r="N25" s="412">
        <v>0</v>
      </c>
      <c r="O25" s="412">
        <v>0</v>
      </c>
      <c r="P25" s="412">
        <v>0</v>
      </c>
    </row>
    <row r="26" spans="2:16">
      <c r="B26" s="413" t="s">
        <v>1358</v>
      </c>
      <c r="C26" s="412">
        <v>1.5477417293338966</v>
      </c>
      <c r="D26" s="412">
        <v>0</v>
      </c>
      <c r="E26" s="412">
        <v>0</v>
      </c>
      <c r="F26" s="412">
        <v>0</v>
      </c>
      <c r="G26" s="412">
        <v>0</v>
      </c>
      <c r="H26" s="412">
        <v>0</v>
      </c>
      <c r="I26" s="412">
        <v>0</v>
      </c>
      <c r="J26" s="412">
        <v>0</v>
      </c>
      <c r="K26" s="412">
        <v>0</v>
      </c>
      <c r="L26" s="412">
        <v>0</v>
      </c>
      <c r="M26" s="412">
        <v>0</v>
      </c>
      <c r="N26" s="412">
        <v>0</v>
      </c>
      <c r="O26" s="412">
        <v>0</v>
      </c>
      <c r="P26" s="412">
        <v>0</v>
      </c>
    </row>
    <row r="27" spans="2:16">
      <c r="B27" s="413" t="s">
        <v>1359</v>
      </c>
      <c r="C27" s="412">
        <v>22.140195493592451</v>
      </c>
      <c r="D27" s="412">
        <v>0</v>
      </c>
      <c r="E27" s="412">
        <v>0</v>
      </c>
      <c r="F27" s="412">
        <v>0</v>
      </c>
      <c r="G27" s="412">
        <v>0</v>
      </c>
      <c r="H27" s="412">
        <v>0</v>
      </c>
      <c r="I27" s="412">
        <v>0</v>
      </c>
      <c r="J27" s="412">
        <v>0</v>
      </c>
      <c r="K27" s="412">
        <v>0</v>
      </c>
      <c r="L27" s="412">
        <v>0</v>
      </c>
      <c r="M27" s="412">
        <v>0</v>
      </c>
      <c r="N27" s="412">
        <v>0</v>
      </c>
      <c r="O27" s="412">
        <v>0</v>
      </c>
      <c r="P27" s="412">
        <v>0</v>
      </c>
    </row>
    <row r="28" spans="2:16">
      <c r="B28" s="414" t="s">
        <v>1360</v>
      </c>
      <c r="C28" s="412">
        <v>0.71320696521616667</v>
      </c>
      <c r="D28" s="412">
        <v>0</v>
      </c>
      <c r="E28" s="412">
        <v>0</v>
      </c>
      <c r="F28" s="412">
        <v>0</v>
      </c>
      <c r="G28" s="412">
        <v>0</v>
      </c>
      <c r="H28" s="412">
        <v>0</v>
      </c>
      <c r="I28" s="412">
        <v>0</v>
      </c>
      <c r="J28" s="412">
        <v>0</v>
      </c>
      <c r="K28" s="412">
        <v>0</v>
      </c>
      <c r="L28" s="412">
        <v>0</v>
      </c>
      <c r="M28" s="412">
        <v>0</v>
      </c>
      <c r="N28" s="412">
        <v>0</v>
      </c>
      <c r="O28" s="412">
        <v>0</v>
      </c>
      <c r="P28" s="412">
        <v>0</v>
      </c>
    </row>
    <row r="29" spans="2:16">
      <c r="B29" s="415" t="s">
        <v>1361</v>
      </c>
      <c r="C29" s="412">
        <v>0</v>
      </c>
      <c r="D29" s="412">
        <v>0</v>
      </c>
      <c r="E29" s="412">
        <v>0</v>
      </c>
      <c r="F29" s="412">
        <v>0</v>
      </c>
      <c r="G29" s="412">
        <v>0</v>
      </c>
      <c r="H29" s="412">
        <v>0</v>
      </c>
      <c r="I29" s="412">
        <v>0</v>
      </c>
      <c r="J29" s="412">
        <v>0</v>
      </c>
      <c r="K29" s="412">
        <v>0</v>
      </c>
      <c r="L29" s="412">
        <v>0</v>
      </c>
      <c r="M29" s="412">
        <v>0</v>
      </c>
      <c r="N29" s="412">
        <v>0</v>
      </c>
      <c r="O29" s="412">
        <v>0</v>
      </c>
      <c r="P29" s="412">
        <v>0</v>
      </c>
    </row>
    <row r="30" spans="2:16">
      <c r="B30" s="415" t="s">
        <v>1362</v>
      </c>
      <c r="C30" s="412">
        <v>4.2889142374313474E-2</v>
      </c>
      <c r="D30" s="412">
        <v>0</v>
      </c>
      <c r="E30" s="412">
        <v>0</v>
      </c>
      <c r="F30" s="412">
        <v>0</v>
      </c>
      <c r="G30" s="412">
        <v>0</v>
      </c>
      <c r="H30" s="412">
        <v>0</v>
      </c>
      <c r="I30" s="412">
        <v>0</v>
      </c>
      <c r="J30" s="412">
        <v>0</v>
      </c>
      <c r="K30" s="412">
        <v>0</v>
      </c>
      <c r="L30" s="412">
        <v>0</v>
      </c>
      <c r="M30" s="412">
        <v>0</v>
      </c>
      <c r="N30" s="412">
        <v>0</v>
      </c>
      <c r="O30" s="412">
        <v>0</v>
      </c>
      <c r="P30" s="412">
        <v>0</v>
      </c>
    </row>
    <row r="31" spans="2:16">
      <c r="B31" s="415" t="s">
        <v>1363</v>
      </c>
      <c r="C31" s="412">
        <v>4.3888004337417259</v>
      </c>
      <c r="D31" s="412">
        <v>0</v>
      </c>
      <c r="E31" s="412">
        <v>0</v>
      </c>
      <c r="F31" s="412">
        <v>0</v>
      </c>
      <c r="G31" s="412">
        <v>0</v>
      </c>
      <c r="H31" s="412">
        <v>0</v>
      </c>
      <c r="I31" s="412">
        <v>0</v>
      </c>
      <c r="J31" s="412">
        <v>0</v>
      </c>
      <c r="K31" s="412">
        <v>0</v>
      </c>
      <c r="L31" s="412">
        <v>0</v>
      </c>
      <c r="M31" s="412">
        <v>0</v>
      </c>
      <c r="N31" s="412">
        <v>0</v>
      </c>
      <c r="O31" s="412">
        <v>0</v>
      </c>
      <c r="P31" s="412">
        <v>0</v>
      </c>
    </row>
    <row r="32" spans="2:16">
      <c r="B32" s="415" t="s">
        <v>1364</v>
      </c>
      <c r="C32" s="412">
        <v>0</v>
      </c>
      <c r="D32" s="412">
        <v>0</v>
      </c>
      <c r="E32" s="412">
        <v>0</v>
      </c>
      <c r="F32" s="412">
        <v>0</v>
      </c>
      <c r="G32" s="412">
        <v>0</v>
      </c>
      <c r="H32" s="412">
        <v>0</v>
      </c>
      <c r="I32" s="412">
        <v>0</v>
      </c>
      <c r="J32" s="412">
        <v>0</v>
      </c>
      <c r="K32" s="412">
        <v>0</v>
      </c>
      <c r="L32" s="412">
        <v>0</v>
      </c>
      <c r="M32" s="412">
        <v>0</v>
      </c>
      <c r="N32" s="412">
        <v>0</v>
      </c>
      <c r="O32" s="412">
        <v>0</v>
      </c>
      <c r="P32" s="412">
        <v>0</v>
      </c>
    </row>
    <row r="33" spans="2:16">
      <c r="B33" s="415" t="s">
        <v>1365</v>
      </c>
      <c r="C33" s="412">
        <v>7.2074392592592593</v>
      </c>
      <c r="D33" s="412">
        <v>0</v>
      </c>
      <c r="E33" s="412">
        <v>0</v>
      </c>
      <c r="F33" s="412">
        <v>0</v>
      </c>
      <c r="G33" s="412">
        <v>0</v>
      </c>
      <c r="H33" s="412">
        <v>0</v>
      </c>
      <c r="I33" s="412">
        <v>0</v>
      </c>
      <c r="J33" s="412">
        <v>0</v>
      </c>
      <c r="K33" s="412">
        <v>0</v>
      </c>
      <c r="L33" s="412">
        <v>0</v>
      </c>
      <c r="M33" s="412">
        <v>0</v>
      </c>
      <c r="N33" s="412">
        <v>0</v>
      </c>
      <c r="O33" s="412">
        <v>0</v>
      </c>
      <c r="P33" s="412">
        <v>0</v>
      </c>
    </row>
    <row r="34" spans="2:16">
      <c r="B34" s="415" t="s">
        <v>1366</v>
      </c>
      <c r="C34" s="412">
        <v>0.16009690466131529</v>
      </c>
      <c r="D34" s="412">
        <v>0</v>
      </c>
      <c r="E34" s="412">
        <v>0</v>
      </c>
      <c r="F34" s="412">
        <v>0</v>
      </c>
      <c r="G34" s="412">
        <v>0</v>
      </c>
      <c r="H34" s="412">
        <v>0</v>
      </c>
      <c r="I34" s="412">
        <v>0</v>
      </c>
      <c r="J34" s="412">
        <v>0</v>
      </c>
      <c r="K34" s="412">
        <v>0</v>
      </c>
      <c r="L34" s="412">
        <v>0</v>
      </c>
      <c r="M34" s="412">
        <v>0</v>
      </c>
      <c r="N34" s="412">
        <v>0</v>
      </c>
      <c r="O34" s="412">
        <v>0</v>
      </c>
      <c r="P34" s="412">
        <v>0</v>
      </c>
    </row>
    <row r="35" spans="2:16">
      <c r="B35" s="415" t="s">
        <v>1367</v>
      </c>
      <c r="C35" s="412">
        <v>0</v>
      </c>
      <c r="D35" s="412">
        <v>0</v>
      </c>
      <c r="E35" s="412">
        <v>0</v>
      </c>
      <c r="F35" s="412">
        <v>0</v>
      </c>
      <c r="G35" s="412">
        <v>0</v>
      </c>
      <c r="H35" s="412">
        <v>0</v>
      </c>
      <c r="I35" s="412">
        <v>0</v>
      </c>
      <c r="J35" s="412">
        <v>0</v>
      </c>
      <c r="K35" s="412">
        <v>0</v>
      </c>
      <c r="L35" s="412">
        <v>0</v>
      </c>
      <c r="M35" s="412">
        <v>0</v>
      </c>
      <c r="N35" s="412">
        <v>0</v>
      </c>
      <c r="O35" s="412">
        <v>0</v>
      </c>
      <c r="P35" s="412">
        <v>0</v>
      </c>
    </row>
    <row r="36" spans="2:16">
      <c r="B36" s="415" t="s">
        <v>1368</v>
      </c>
      <c r="C36" s="412">
        <v>0.66886954795099285</v>
      </c>
      <c r="D36" s="412">
        <v>0</v>
      </c>
      <c r="E36" s="412">
        <v>0</v>
      </c>
      <c r="F36" s="412">
        <v>0</v>
      </c>
      <c r="G36" s="412">
        <v>0</v>
      </c>
      <c r="H36" s="412">
        <v>0</v>
      </c>
      <c r="I36" s="412">
        <v>0</v>
      </c>
      <c r="J36" s="412">
        <v>0</v>
      </c>
      <c r="K36" s="412">
        <v>0</v>
      </c>
      <c r="L36" s="412">
        <v>0</v>
      </c>
      <c r="M36" s="412">
        <v>0</v>
      </c>
      <c r="N36" s="412">
        <v>0</v>
      </c>
      <c r="O36" s="412">
        <v>0</v>
      </c>
      <c r="P36" s="412">
        <v>0</v>
      </c>
    </row>
    <row r="37" spans="2:16">
      <c r="B37" s="415" t="s">
        <v>1369</v>
      </c>
      <c r="C37" s="412">
        <v>0</v>
      </c>
      <c r="D37" s="412">
        <v>0</v>
      </c>
      <c r="E37" s="412">
        <v>0</v>
      </c>
      <c r="F37" s="412">
        <v>0</v>
      </c>
      <c r="G37" s="412">
        <v>0</v>
      </c>
      <c r="H37" s="412">
        <v>0</v>
      </c>
      <c r="I37" s="412">
        <v>0</v>
      </c>
      <c r="J37" s="412">
        <v>0</v>
      </c>
      <c r="K37" s="412">
        <v>0</v>
      </c>
      <c r="L37" s="412">
        <v>0</v>
      </c>
      <c r="M37" s="412">
        <v>0</v>
      </c>
      <c r="N37" s="412">
        <v>0</v>
      </c>
      <c r="O37" s="412">
        <v>0</v>
      </c>
      <c r="P37" s="412">
        <v>0</v>
      </c>
    </row>
    <row r="38" spans="2:16" ht="13" thickBot="1">
      <c r="B38" s="416" t="s">
        <v>1370</v>
      </c>
      <c r="C38" s="416">
        <v>0</v>
      </c>
      <c r="D38" s="416">
        <v>0</v>
      </c>
      <c r="E38" s="416">
        <v>0</v>
      </c>
      <c r="F38" s="416">
        <v>0</v>
      </c>
      <c r="G38" s="416">
        <v>0</v>
      </c>
      <c r="H38" s="416">
        <v>0</v>
      </c>
      <c r="I38" s="416">
        <v>0</v>
      </c>
      <c r="J38" s="416">
        <v>0</v>
      </c>
      <c r="K38" s="416">
        <v>0</v>
      </c>
      <c r="L38" s="416">
        <v>0</v>
      </c>
      <c r="M38" s="416">
        <v>0</v>
      </c>
      <c r="N38" s="416">
        <v>0</v>
      </c>
      <c r="O38" s="416">
        <v>0</v>
      </c>
      <c r="P38" s="416">
        <v>0</v>
      </c>
    </row>
    <row r="41" spans="2:16" ht="13">
      <c r="B41" s="402" t="s">
        <v>1125</v>
      </c>
    </row>
    <row r="43" spans="2:16" ht="13.5" thickBot="1">
      <c r="B43" s="403" t="s">
        <v>1100</v>
      </c>
    </row>
    <row r="44" spans="2:16" ht="13.5" thickBot="1">
      <c r="B44" s="404" t="s">
        <v>962</v>
      </c>
      <c r="C44" s="404" t="s">
        <v>963</v>
      </c>
      <c r="D44" s="404" t="s">
        <v>964</v>
      </c>
      <c r="E44" s="404" t="s">
        <v>965</v>
      </c>
      <c r="F44" s="404" t="s">
        <v>966</v>
      </c>
      <c r="G44" s="404" t="s">
        <v>967</v>
      </c>
      <c r="H44" s="404" t="s">
        <v>5</v>
      </c>
      <c r="I44" s="404" t="s">
        <v>2</v>
      </c>
      <c r="J44" s="404" t="s">
        <v>4</v>
      </c>
      <c r="K44" s="404" t="s">
        <v>968</v>
      </c>
      <c r="L44" s="404" t="s">
        <v>969</v>
      </c>
      <c r="M44" s="404" t="s">
        <v>970</v>
      </c>
      <c r="N44" s="404" t="s">
        <v>971</v>
      </c>
      <c r="O44" s="404" t="s">
        <v>972</v>
      </c>
      <c r="P44" s="404" t="s">
        <v>973</v>
      </c>
    </row>
    <row r="45" spans="2:16" ht="13.5" thickBot="1">
      <c r="B45" s="676" t="s">
        <v>837</v>
      </c>
      <c r="C45" s="679" t="s">
        <v>977</v>
      </c>
      <c r="D45" s="679"/>
      <c r="E45" s="679"/>
      <c r="F45" s="679"/>
      <c r="G45" s="679"/>
      <c r="H45" s="679"/>
      <c r="I45" s="679"/>
      <c r="J45" s="679"/>
      <c r="K45" s="679"/>
      <c r="L45" s="679"/>
      <c r="M45" s="679"/>
      <c r="N45" s="679"/>
      <c r="O45" s="679"/>
      <c r="P45" s="680"/>
    </row>
    <row r="46" spans="2:16" ht="13.5" thickBot="1">
      <c r="B46" s="677"/>
      <c r="C46" s="405"/>
      <c r="D46" s="681" t="s">
        <v>978</v>
      </c>
      <c r="E46" s="681"/>
      <c r="F46" s="681"/>
      <c r="G46" s="681"/>
      <c r="H46" s="681"/>
      <c r="I46" s="681"/>
      <c r="J46" s="681"/>
      <c r="K46" s="681"/>
      <c r="L46" s="681"/>
      <c r="M46" s="681"/>
      <c r="N46" s="681"/>
      <c r="O46" s="681"/>
      <c r="P46" s="682"/>
    </row>
    <row r="47" spans="2:16" ht="13.5" thickBot="1">
      <c r="B47" s="677"/>
      <c r="C47" s="405"/>
      <c r="D47" s="681" t="s">
        <v>838</v>
      </c>
      <c r="E47" s="681"/>
      <c r="F47" s="681"/>
      <c r="G47" s="681"/>
      <c r="H47" s="681"/>
      <c r="I47" s="681" t="s">
        <v>839</v>
      </c>
      <c r="J47" s="681" t="s">
        <v>840</v>
      </c>
      <c r="K47" s="684" t="s">
        <v>841</v>
      </c>
      <c r="L47" s="681" t="s">
        <v>717</v>
      </c>
      <c r="M47" s="681" t="s">
        <v>716</v>
      </c>
      <c r="N47" s="686" t="s">
        <v>527</v>
      </c>
      <c r="O47" s="686"/>
      <c r="P47" s="687"/>
    </row>
    <row r="48" spans="2:16" ht="39.5" thickBot="1">
      <c r="B48" s="678"/>
      <c r="C48" s="406"/>
      <c r="D48" s="407" t="s">
        <v>709</v>
      </c>
      <c r="E48" s="407" t="s">
        <v>710</v>
      </c>
      <c r="F48" s="407" t="s">
        <v>711</v>
      </c>
      <c r="G48" s="407" t="s">
        <v>712</v>
      </c>
      <c r="H48" s="408" t="s">
        <v>713</v>
      </c>
      <c r="I48" s="683"/>
      <c r="J48" s="683"/>
      <c r="K48" s="685"/>
      <c r="L48" s="683"/>
      <c r="M48" s="683"/>
      <c r="N48" s="409"/>
      <c r="O48" s="408" t="s">
        <v>842</v>
      </c>
      <c r="P48" s="410" t="s">
        <v>716</v>
      </c>
    </row>
    <row r="49" spans="2:16">
      <c r="B49" s="411" t="s">
        <v>720</v>
      </c>
      <c r="C49" s="412">
        <v>0.45552564427545417</v>
      </c>
      <c r="D49" s="412">
        <v>2.7991522320799885E-3</v>
      </c>
      <c r="E49" s="412">
        <v>6.5150928038304468E-2</v>
      </c>
      <c r="F49" s="412">
        <v>0.38757556400506965</v>
      </c>
      <c r="G49" s="412">
        <v>0</v>
      </c>
      <c r="H49" s="412">
        <v>9</v>
      </c>
      <c r="I49" s="412">
        <v>0</v>
      </c>
      <c r="J49" s="412">
        <v>0.45552564427545417</v>
      </c>
      <c r="K49" s="412">
        <v>0</v>
      </c>
      <c r="L49" s="412">
        <v>1.2082608083368539E-3</v>
      </c>
      <c r="M49" s="412">
        <v>0</v>
      </c>
      <c r="N49" s="412">
        <v>-6.7916744120546397E-3</v>
      </c>
      <c r="O49" s="412">
        <v>-2.4777636952541895E-4</v>
      </c>
      <c r="P49" s="412">
        <v>0</v>
      </c>
    </row>
    <row r="50" spans="2:16">
      <c r="B50" s="413" t="s">
        <v>721</v>
      </c>
      <c r="C50" s="412">
        <v>2.347402348964934</v>
      </c>
      <c r="D50" s="412">
        <v>0</v>
      </c>
      <c r="E50" s="412">
        <v>0</v>
      </c>
      <c r="F50" s="412">
        <v>0</v>
      </c>
      <c r="G50" s="412">
        <v>0</v>
      </c>
      <c r="H50" s="412">
        <v>0</v>
      </c>
      <c r="I50" s="412">
        <v>0</v>
      </c>
      <c r="J50" s="412">
        <v>0</v>
      </c>
      <c r="K50" s="412">
        <v>0</v>
      </c>
      <c r="L50" s="412">
        <v>0</v>
      </c>
      <c r="M50" s="412">
        <v>0</v>
      </c>
      <c r="N50" s="412">
        <v>0</v>
      </c>
      <c r="O50" s="412">
        <v>0</v>
      </c>
      <c r="P50" s="412">
        <v>0</v>
      </c>
    </row>
    <row r="51" spans="2:16">
      <c r="B51" s="413" t="s">
        <v>727</v>
      </c>
      <c r="C51" s="412">
        <v>48.208006745528792</v>
      </c>
      <c r="D51" s="412">
        <v>0</v>
      </c>
      <c r="E51" s="412">
        <v>0</v>
      </c>
      <c r="F51" s="412">
        <v>0</v>
      </c>
      <c r="G51" s="412">
        <v>0</v>
      </c>
      <c r="H51" s="412">
        <v>0</v>
      </c>
      <c r="I51" s="412">
        <v>0</v>
      </c>
      <c r="J51" s="412">
        <v>0</v>
      </c>
      <c r="K51" s="412">
        <v>0</v>
      </c>
      <c r="L51" s="412">
        <v>0</v>
      </c>
      <c r="M51" s="412">
        <v>0</v>
      </c>
      <c r="N51" s="412">
        <v>0</v>
      </c>
      <c r="O51" s="412">
        <v>0</v>
      </c>
      <c r="P51" s="412">
        <v>0</v>
      </c>
    </row>
    <row r="52" spans="2:16">
      <c r="B52" s="413" t="s">
        <v>752</v>
      </c>
      <c r="C52" s="412">
        <v>51.040166646951128</v>
      </c>
      <c r="D52" s="412">
        <v>0</v>
      </c>
      <c r="E52" s="412">
        <v>0</v>
      </c>
      <c r="F52" s="412">
        <v>0</v>
      </c>
      <c r="G52" s="412">
        <v>0</v>
      </c>
      <c r="H52" s="412">
        <v>0</v>
      </c>
      <c r="I52" s="412">
        <v>0</v>
      </c>
      <c r="J52" s="412">
        <v>0</v>
      </c>
      <c r="K52" s="412">
        <v>0</v>
      </c>
      <c r="L52" s="412">
        <v>0</v>
      </c>
      <c r="M52" s="412">
        <v>0</v>
      </c>
      <c r="N52" s="412">
        <v>0</v>
      </c>
      <c r="O52" s="412">
        <v>0</v>
      </c>
      <c r="P52" s="412">
        <v>0</v>
      </c>
    </row>
    <row r="53" spans="2:16">
      <c r="B53" s="413" t="s">
        <v>757</v>
      </c>
      <c r="C53" s="412">
        <v>0</v>
      </c>
      <c r="D53" s="412">
        <v>0</v>
      </c>
      <c r="E53" s="412">
        <v>0</v>
      </c>
      <c r="F53" s="412">
        <v>0</v>
      </c>
      <c r="G53" s="412">
        <v>0</v>
      </c>
      <c r="H53" s="412">
        <v>0</v>
      </c>
      <c r="I53" s="412">
        <v>0</v>
      </c>
      <c r="J53" s="412">
        <v>0</v>
      </c>
      <c r="K53" s="412">
        <v>0</v>
      </c>
      <c r="L53" s="412">
        <v>0</v>
      </c>
      <c r="M53" s="412">
        <v>0</v>
      </c>
      <c r="N53" s="412">
        <v>0</v>
      </c>
      <c r="O53" s="412">
        <v>0</v>
      </c>
      <c r="P53" s="412">
        <v>0</v>
      </c>
    </row>
    <row r="54" spans="2:16">
      <c r="B54" s="413" t="s">
        <v>758</v>
      </c>
      <c r="C54" s="412">
        <v>50.381998298831149</v>
      </c>
      <c r="D54" s="412">
        <v>0</v>
      </c>
      <c r="E54" s="412">
        <v>0</v>
      </c>
      <c r="F54" s="412">
        <v>0</v>
      </c>
      <c r="G54" s="412">
        <v>0</v>
      </c>
      <c r="H54" s="412">
        <v>0</v>
      </c>
      <c r="I54" s="412">
        <v>0</v>
      </c>
      <c r="J54" s="412">
        <v>0</v>
      </c>
      <c r="K54" s="412">
        <v>0</v>
      </c>
      <c r="L54" s="412">
        <v>0</v>
      </c>
      <c r="M54" s="412">
        <v>0</v>
      </c>
      <c r="N54" s="412">
        <v>0</v>
      </c>
      <c r="O54" s="412">
        <v>0</v>
      </c>
      <c r="P54" s="412">
        <v>0</v>
      </c>
    </row>
    <row r="55" spans="2:16">
      <c r="B55" s="413" t="s">
        <v>762</v>
      </c>
      <c r="C55" s="412">
        <v>113.12059680326713</v>
      </c>
      <c r="D55" s="412">
        <v>0</v>
      </c>
      <c r="E55" s="412">
        <v>0</v>
      </c>
      <c r="F55" s="412">
        <v>0</v>
      </c>
      <c r="G55" s="412">
        <v>0</v>
      </c>
      <c r="H55" s="412">
        <v>0</v>
      </c>
      <c r="I55" s="412">
        <v>0</v>
      </c>
      <c r="J55" s="412">
        <v>0</v>
      </c>
      <c r="K55" s="412">
        <v>0</v>
      </c>
      <c r="L55" s="412">
        <v>0</v>
      </c>
      <c r="M55" s="412">
        <v>0</v>
      </c>
      <c r="N55" s="412">
        <v>0</v>
      </c>
      <c r="O55" s="412">
        <v>0</v>
      </c>
      <c r="P55" s="412">
        <v>0</v>
      </c>
    </row>
    <row r="56" spans="2:16">
      <c r="B56" s="413" t="s">
        <v>763</v>
      </c>
      <c r="C56" s="412">
        <v>46.487847981974369</v>
      </c>
      <c r="D56" s="412">
        <v>0</v>
      </c>
      <c r="E56" s="412">
        <v>0</v>
      </c>
      <c r="F56" s="412">
        <v>0</v>
      </c>
      <c r="G56" s="412">
        <v>0</v>
      </c>
      <c r="H56" s="412">
        <v>0</v>
      </c>
      <c r="I56" s="412">
        <v>0</v>
      </c>
      <c r="J56" s="412">
        <v>0</v>
      </c>
      <c r="K56" s="412">
        <v>0</v>
      </c>
      <c r="L56" s="412">
        <v>0</v>
      </c>
      <c r="M56" s="412">
        <v>0</v>
      </c>
      <c r="N56" s="412">
        <v>0</v>
      </c>
      <c r="O56" s="412">
        <v>0</v>
      </c>
      <c r="P56" s="412">
        <v>0</v>
      </c>
    </row>
    <row r="57" spans="2:16">
      <c r="B57" s="413" t="s">
        <v>770</v>
      </c>
      <c r="C57" s="412">
        <v>5.311487089142374</v>
      </c>
      <c r="D57" s="412">
        <v>0</v>
      </c>
      <c r="E57" s="412">
        <v>0</v>
      </c>
      <c r="F57" s="412">
        <v>0</v>
      </c>
      <c r="G57" s="412">
        <v>0</v>
      </c>
      <c r="H57" s="412">
        <v>0</v>
      </c>
      <c r="I57" s="412">
        <v>0</v>
      </c>
      <c r="J57" s="412">
        <v>0</v>
      </c>
      <c r="K57" s="412">
        <v>0</v>
      </c>
      <c r="L57" s="412">
        <v>0</v>
      </c>
      <c r="M57" s="412">
        <v>0</v>
      </c>
      <c r="N57" s="412">
        <v>0</v>
      </c>
      <c r="O57" s="412">
        <v>0</v>
      </c>
      <c r="P57" s="412">
        <v>0</v>
      </c>
    </row>
    <row r="58" spans="2:16">
      <c r="B58" s="413" t="s">
        <v>843</v>
      </c>
      <c r="C58" s="412">
        <v>110.31419398210654</v>
      </c>
      <c r="D58" s="412">
        <v>1.5908914237431346E-3</v>
      </c>
      <c r="E58" s="412">
        <v>0</v>
      </c>
      <c r="F58" s="412">
        <v>0</v>
      </c>
      <c r="G58" s="412">
        <v>0</v>
      </c>
      <c r="H58" s="412">
        <v>0</v>
      </c>
      <c r="I58" s="412">
        <v>0</v>
      </c>
      <c r="J58" s="412">
        <v>1.5908914237431346E-3</v>
      </c>
      <c r="K58" s="412">
        <v>0</v>
      </c>
      <c r="L58" s="412">
        <v>0</v>
      </c>
      <c r="M58" s="412">
        <v>0</v>
      </c>
      <c r="N58" s="412">
        <v>-1.5533023517814393E-5</v>
      </c>
      <c r="O58" s="412">
        <v>0</v>
      </c>
      <c r="P58" s="412">
        <v>0</v>
      </c>
    </row>
    <row r="59" spans="2:16">
      <c r="B59" s="413" t="s">
        <v>844</v>
      </c>
      <c r="C59" s="412">
        <v>397.16636161055169</v>
      </c>
      <c r="D59" s="412">
        <v>1.2082608083368539E-3</v>
      </c>
      <c r="E59" s="412">
        <v>6.5150928038304468E-2</v>
      </c>
      <c r="F59" s="412">
        <v>0.38757556400506965</v>
      </c>
      <c r="G59" s="412">
        <v>0</v>
      </c>
      <c r="H59" s="412">
        <v>9</v>
      </c>
      <c r="I59" s="412">
        <v>0</v>
      </c>
      <c r="J59" s="412">
        <v>0.45393475285171098</v>
      </c>
      <c r="K59" s="412">
        <v>0</v>
      </c>
      <c r="L59" s="412">
        <v>1.2082608083368539E-3</v>
      </c>
      <c r="M59" s="412">
        <v>0</v>
      </c>
      <c r="N59" s="412">
        <v>-6.7761413885368254E-3</v>
      </c>
      <c r="O59" s="412">
        <v>-2.4777636952541895E-4</v>
      </c>
      <c r="P59" s="412">
        <v>0</v>
      </c>
    </row>
    <row r="60" spans="2:16">
      <c r="B60" s="413" t="s">
        <v>1358</v>
      </c>
      <c r="C60" s="412">
        <v>0.11859647373609351</v>
      </c>
      <c r="D60" s="412">
        <v>0</v>
      </c>
      <c r="E60" s="412">
        <v>0</v>
      </c>
      <c r="F60" s="412">
        <v>0</v>
      </c>
      <c r="G60" s="412">
        <v>0</v>
      </c>
      <c r="H60" s="412">
        <v>0</v>
      </c>
      <c r="I60" s="412">
        <v>0</v>
      </c>
      <c r="J60" s="412">
        <v>0</v>
      </c>
      <c r="K60" s="412">
        <v>0</v>
      </c>
      <c r="L60" s="412">
        <v>0</v>
      </c>
      <c r="M60" s="412">
        <v>0</v>
      </c>
      <c r="N60" s="412">
        <v>0</v>
      </c>
      <c r="O60" s="412">
        <v>0</v>
      </c>
      <c r="P60" s="412">
        <v>0</v>
      </c>
    </row>
    <row r="61" spans="2:16">
      <c r="B61" s="413" t="s">
        <v>1359</v>
      </c>
      <c r="C61" s="412">
        <v>41.503766480777351</v>
      </c>
      <c r="D61" s="412">
        <v>0</v>
      </c>
      <c r="E61" s="412">
        <v>0</v>
      </c>
      <c r="F61" s="412">
        <v>0</v>
      </c>
      <c r="G61" s="412">
        <v>0</v>
      </c>
      <c r="H61" s="412">
        <v>0</v>
      </c>
      <c r="I61" s="412">
        <v>0</v>
      </c>
      <c r="J61" s="412">
        <v>0</v>
      </c>
      <c r="K61" s="412">
        <v>0</v>
      </c>
      <c r="L61" s="412">
        <v>0</v>
      </c>
      <c r="M61" s="412">
        <v>0</v>
      </c>
      <c r="N61" s="412">
        <v>0</v>
      </c>
      <c r="O61" s="412">
        <v>0</v>
      </c>
      <c r="P61" s="412">
        <v>0</v>
      </c>
    </row>
    <row r="62" spans="2:16">
      <c r="B62" s="414" t="s">
        <v>1360</v>
      </c>
      <c r="C62" s="412">
        <v>4.3879887283481205</v>
      </c>
      <c r="D62" s="412">
        <v>0</v>
      </c>
      <c r="E62" s="412">
        <v>0</v>
      </c>
      <c r="F62" s="412">
        <v>0</v>
      </c>
      <c r="G62" s="412">
        <v>0</v>
      </c>
      <c r="H62" s="412">
        <v>0</v>
      </c>
      <c r="I62" s="412">
        <v>0</v>
      </c>
      <c r="J62" s="412">
        <v>0</v>
      </c>
      <c r="K62" s="412">
        <v>0</v>
      </c>
      <c r="L62" s="412">
        <v>0</v>
      </c>
      <c r="M62" s="412">
        <v>0</v>
      </c>
      <c r="N62" s="412">
        <v>0</v>
      </c>
      <c r="O62" s="412">
        <v>0</v>
      </c>
      <c r="P62" s="412">
        <v>0</v>
      </c>
    </row>
    <row r="63" spans="2:16">
      <c r="B63" s="415" t="s">
        <v>1361</v>
      </c>
      <c r="C63" s="412">
        <v>2.3991449007182082</v>
      </c>
      <c r="D63" s="412">
        <v>0</v>
      </c>
      <c r="E63" s="412">
        <v>0</v>
      </c>
      <c r="F63" s="412">
        <v>0</v>
      </c>
      <c r="G63" s="412">
        <v>0</v>
      </c>
      <c r="H63" s="412">
        <v>0</v>
      </c>
      <c r="I63" s="412">
        <v>0</v>
      </c>
      <c r="J63" s="412">
        <v>0</v>
      </c>
      <c r="K63" s="412">
        <v>0</v>
      </c>
      <c r="L63" s="412">
        <v>0</v>
      </c>
      <c r="M63" s="412">
        <v>0</v>
      </c>
      <c r="N63" s="412">
        <v>0</v>
      </c>
      <c r="O63" s="412">
        <v>0</v>
      </c>
      <c r="P63" s="412">
        <v>0</v>
      </c>
    </row>
    <row r="64" spans="2:16">
      <c r="B64" s="415" t="s">
        <v>1362</v>
      </c>
      <c r="C64" s="412">
        <v>1.4432862216589213</v>
      </c>
      <c r="D64" s="412">
        <v>0</v>
      </c>
      <c r="E64" s="412">
        <v>0</v>
      </c>
      <c r="F64" s="412">
        <v>0</v>
      </c>
      <c r="G64" s="412">
        <v>0</v>
      </c>
      <c r="H64" s="412">
        <v>0</v>
      </c>
      <c r="I64" s="412">
        <v>0</v>
      </c>
      <c r="J64" s="412">
        <v>0</v>
      </c>
      <c r="K64" s="412">
        <v>0</v>
      </c>
      <c r="L64" s="412">
        <v>0</v>
      </c>
      <c r="M64" s="412">
        <v>0</v>
      </c>
      <c r="N64" s="412">
        <v>0</v>
      </c>
      <c r="O64" s="412">
        <v>0</v>
      </c>
      <c r="P64" s="412">
        <v>0</v>
      </c>
    </row>
    <row r="65" spans="2:16">
      <c r="B65" s="415" t="s">
        <v>1363</v>
      </c>
      <c r="C65" s="412">
        <v>1.3292147725672441</v>
      </c>
      <c r="D65" s="412">
        <v>0</v>
      </c>
      <c r="E65" s="412">
        <v>0</v>
      </c>
      <c r="F65" s="412">
        <v>0</v>
      </c>
      <c r="G65" s="412">
        <v>0</v>
      </c>
      <c r="H65" s="412">
        <v>0</v>
      </c>
      <c r="I65" s="412">
        <v>0</v>
      </c>
      <c r="J65" s="412">
        <v>0</v>
      </c>
      <c r="K65" s="412">
        <v>0</v>
      </c>
      <c r="L65" s="412">
        <v>0</v>
      </c>
      <c r="M65" s="412">
        <v>0</v>
      </c>
      <c r="N65" s="412">
        <v>0</v>
      </c>
      <c r="O65" s="412">
        <v>0</v>
      </c>
      <c r="P65" s="412">
        <v>0</v>
      </c>
    </row>
    <row r="66" spans="2:16">
      <c r="B66" s="415" t="s">
        <v>1364</v>
      </c>
      <c r="C66" s="412">
        <v>0.10218675679481763</v>
      </c>
      <c r="D66" s="412">
        <v>0</v>
      </c>
      <c r="E66" s="412">
        <v>0</v>
      </c>
      <c r="F66" s="412">
        <v>0</v>
      </c>
      <c r="G66" s="412">
        <v>0</v>
      </c>
      <c r="H66" s="412">
        <v>0</v>
      </c>
      <c r="I66" s="412">
        <v>0</v>
      </c>
      <c r="J66" s="412">
        <v>0</v>
      </c>
      <c r="K66" s="412">
        <v>0</v>
      </c>
      <c r="L66" s="412">
        <v>0</v>
      </c>
      <c r="M66" s="412">
        <v>0</v>
      </c>
      <c r="N66" s="412">
        <v>0</v>
      </c>
      <c r="O66" s="412">
        <v>0</v>
      </c>
      <c r="P66" s="412">
        <v>0</v>
      </c>
    </row>
    <row r="67" spans="2:16">
      <c r="B67" s="415" t="s">
        <v>1365</v>
      </c>
      <c r="C67" s="412">
        <v>5.2776189269117021E-2</v>
      </c>
      <c r="D67" s="412">
        <v>0</v>
      </c>
      <c r="E67" s="412">
        <v>0</v>
      </c>
      <c r="F67" s="412">
        <v>0</v>
      </c>
      <c r="G67" s="412">
        <v>0</v>
      </c>
      <c r="H67" s="412">
        <v>0</v>
      </c>
      <c r="I67" s="412">
        <v>0</v>
      </c>
      <c r="J67" s="412">
        <v>0</v>
      </c>
      <c r="K67" s="412">
        <v>0</v>
      </c>
      <c r="L67" s="412">
        <v>0</v>
      </c>
      <c r="M67" s="412">
        <v>0</v>
      </c>
      <c r="N67" s="412">
        <v>0</v>
      </c>
      <c r="O67" s="412">
        <v>0</v>
      </c>
      <c r="P67" s="412">
        <v>0</v>
      </c>
    </row>
    <row r="68" spans="2:16">
      <c r="B68" s="415" t="s">
        <v>1366</v>
      </c>
      <c r="C68" s="412">
        <v>2.2973419969018445</v>
      </c>
      <c r="D68" s="412">
        <v>0</v>
      </c>
      <c r="E68" s="412">
        <v>0</v>
      </c>
      <c r="F68" s="412">
        <v>0</v>
      </c>
      <c r="G68" s="412">
        <v>0</v>
      </c>
      <c r="H68" s="412">
        <v>0</v>
      </c>
      <c r="I68" s="412">
        <v>0</v>
      </c>
      <c r="J68" s="412">
        <v>0</v>
      </c>
      <c r="K68" s="412">
        <v>0</v>
      </c>
      <c r="L68" s="412">
        <v>0</v>
      </c>
      <c r="M68" s="412">
        <v>0</v>
      </c>
      <c r="N68" s="412">
        <v>0</v>
      </c>
      <c r="O68" s="412">
        <v>0</v>
      </c>
      <c r="P68" s="412">
        <v>0</v>
      </c>
    </row>
    <row r="69" spans="2:16">
      <c r="B69" s="415" t="s">
        <v>1367</v>
      </c>
      <c r="C69" s="412">
        <v>3.3944622616532882</v>
      </c>
      <c r="D69" s="412">
        <v>0</v>
      </c>
      <c r="E69" s="412">
        <v>0</v>
      </c>
      <c r="F69" s="412">
        <v>0</v>
      </c>
      <c r="G69" s="412">
        <v>0</v>
      </c>
      <c r="H69" s="412">
        <v>0</v>
      </c>
      <c r="I69" s="412">
        <v>0</v>
      </c>
      <c r="J69" s="412">
        <v>0</v>
      </c>
      <c r="K69" s="412">
        <v>0</v>
      </c>
      <c r="L69" s="412">
        <v>0</v>
      </c>
      <c r="M69" s="412">
        <v>0</v>
      </c>
      <c r="N69" s="412">
        <v>0</v>
      </c>
      <c r="O69" s="412">
        <v>0</v>
      </c>
      <c r="P69" s="412">
        <v>0</v>
      </c>
    </row>
    <row r="70" spans="2:16">
      <c r="B70" s="415" t="s">
        <v>1368</v>
      </c>
      <c r="C70" s="412">
        <v>1.1713881312491197</v>
      </c>
      <c r="D70" s="412">
        <v>0</v>
      </c>
      <c r="E70" s="412">
        <v>0</v>
      </c>
      <c r="F70" s="412">
        <v>0</v>
      </c>
      <c r="G70" s="412">
        <v>0</v>
      </c>
      <c r="H70" s="412">
        <v>0</v>
      </c>
      <c r="I70" s="412">
        <v>0</v>
      </c>
      <c r="J70" s="412">
        <v>0</v>
      </c>
      <c r="K70" s="412">
        <v>0</v>
      </c>
      <c r="L70" s="412">
        <v>0</v>
      </c>
      <c r="M70" s="412">
        <v>0</v>
      </c>
      <c r="N70" s="412">
        <v>0</v>
      </c>
      <c r="O70" s="412">
        <v>0</v>
      </c>
      <c r="P70" s="412">
        <v>0</v>
      </c>
    </row>
    <row r="71" spans="2:16">
      <c r="B71" s="415" t="s">
        <v>1369</v>
      </c>
      <c r="C71" s="412">
        <v>0</v>
      </c>
      <c r="D71" s="412">
        <v>0</v>
      </c>
      <c r="E71" s="412">
        <v>0</v>
      </c>
      <c r="F71" s="412">
        <v>0</v>
      </c>
      <c r="G71" s="412">
        <v>0</v>
      </c>
      <c r="H71" s="412">
        <v>0</v>
      </c>
      <c r="I71" s="412">
        <v>0</v>
      </c>
      <c r="J71" s="412">
        <v>0</v>
      </c>
      <c r="K71" s="412">
        <v>0</v>
      </c>
      <c r="L71" s="412">
        <v>0</v>
      </c>
      <c r="M71" s="412">
        <v>0</v>
      </c>
      <c r="N71" s="412">
        <v>0</v>
      </c>
      <c r="O71" s="412">
        <v>0</v>
      </c>
      <c r="P71" s="412">
        <v>0</v>
      </c>
    </row>
    <row r="72" spans="2:16" ht="13" thickBot="1">
      <c r="B72" s="416" t="s">
        <v>1370</v>
      </c>
      <c r="C72" s="416">
        <v>0</v>
      </c>
      <c r="D72" s="416">
        <v>0</v>
      </c>
      <c r="E72" s="416">
        <v>0</v>
      </c>
      <c r="F72" s="416">
        <v>0</v>
      </c>
      <c r="G72" s="416">
        <v>0</v>
      </c>
      <c r="H72" s="416">
        <v>0</v>
      </c>
      <c r="I72" s="416">
        <v>0</v>
      </c>
      <c r="J72" s="416">
        <v>0</v>
      </c>
      <c r="K72" s="416">
        <v>0</v>
      </c>
      <c r="L72" s="416">
        <v>0</v>
      </c>
      <c r="M72" s="416">
        <v>0</v>
      </c>
      <c r="N72" s="416">
        <v>0</v>
      </c>
      <c r="O72" s="416">
        <v>0</v>
      </c>
      <c r="P72" s="416">
        <v>0</v>
      </c>
    </row>
    <row r="75" spans="2:16" ht="13">
      <c r="B75" s="402" t="s">
        <v>1127</v>
      </c>
    </row>
    <row r="77" spans="2:16" ht="13.5" thickBot="1">
      <c r="B77" s="403" t="s">
        <v>1100</v>
      </c>
    </row>
    <row r="78" spans="2:16" ht="13.5" thickBot="1">
      <c r="B78" s="404" t="s">
        <v>962</v>
      </c>
      <c r="C78" s="404" t="s">
        <v>963</v>
      </c>
      <c r="D78" s="404" t="s">
        <v>964</v>
      </c>
      <c r="E78" s="404" t="s">
        <v>965</v>
      </c>
      <c r="F78" s="404" t="s">
        <v>966</v>
      </c>
      <c r="G78" s="404" t="s">
        <v>967</v>
      </c>
      <c r="H78" s="404" t="s">
        <v>5</v>
      </c>
      <c r="I78" s="404" t="s">
        <v>2</v>
      </c>
      <c r="J78" s="404" t="s">
        <v>4</v>
      </c>
      <c r="K78" s="404" t="s">
        <v>968</v>
      </c>
      <c r="L78" s="404" t="s">
        <v>969</v>
      </c>
      <c r="M78" s="404" t="s">
        <v>970</v>
      </c>
      <c r="N78" s="404" t="s">
        <v>971</v>
      </c>
      <c r="O78" s="404" t="s">
        <v>972</v>
      </c>
      <c r="P78" s="404" t="s">
        <v>973</v>
      </c>
    </row>
    <row r="79" spans="2:16" ht="13.5" thickBot="1">
      <c r="B79" s="676" t="s">
        <v>837</v>
      </c>
      <c r="C79" s="679" t="s">
        <v>977</v>
      </c>
      <c r="D79" s="679"/>
      <c r="E79" s="679"/>
      <c r="F79" s="679"/>
      <c r="G79" s="679"/>
      <c r="H79" s="679"/>
      <c r="I79" s="679"/>
      <c r="J79" s="679"/>
      <c r="K79" s="679"/>
      <c r="L79" s="679"/>
      <c r="M79" s="679"/>
      <c r="N79" s="679"/>
      <c r="O79" s="679"/>
      <c r="P79" s="680"/>
    </row>
    <row r="80" spans="2:16" ht="13.5" thickBot="1">
      <c r="B80" s="677"/>
      <c r="C80" s="405"/>
      <c r="D80" s="681" t="s">
        <v>978</v>
      </c>
      <c r="E80" s="681"/>
      <c r="F80" s="681"/>
      <c r="G80" s="681"/>
      <c r="H80" s="681"/>
      <c r="I80" s="681"/>
      <c r="J80" s="681"/>
      <c r="K80" s="681"/>
      <c r="L80" s="681"/>
      <c r="M80" s="681"/>
      <c r="N80" s="681"/>
      <c r="O80" s="681"/>
      <c r="P80" s="682"/>
    </row>
    <row r="81" spans="2:16" ht="13.5" thickBot="1">
      <c r="B81" s="677"/>
      <c r="C81" s="405"/>
      <c r="D81" s="681" t="s">
        <v>838</v>
      </c>
      <c r="E81" s="681"/>
      <c r="F81" s="681"/>
      <c r="G81" s="681"/>
      <c r="H81" s="681"/>
      <c r="I81" s="681" t="s">
        <v>839</v>
      </c>
      <c r="J81" s="681" t="s">
        <v>840</v>
      </c>
      <c r="K81" s="684" t="s">
        <v>841</v>
      </c>
      <c r="L81" s="681" t="s">
        <v>717</v>
      </c>
      <c r="M81" s="681" t="s">
        <v>716</v>
      </c>
      <c r="N81" s="686" t="s">
        <v>527</v>
      </c>
      <c r="O81" s="686"/>
      <c r="P81" s="687"/>
    </row>
    <row r="82" spans="2:16" ht="39.5" thickBot="1">
      <c r="B82" s="678"/>
      <c r="C82" s="406"/>
      <c r="D82" s="407" t="s">
        <v>709</v>
      </c>
      <c r="E82" s="407" t="s">
        <v>710</v>
      </c>
      <c r="F82" s="407" t="s">
        <v>711</v>
      </c>
      <c r="G82" s="407" t="s">
        <v>712</v>
      </c>
      <c r="H82" s="408" t="s">
        <v>713</v>
      </c>
      <c r="I82" s="683"/>
      <c r="J82" s="683"/>
      <c r="K82" s="685"/>
      <c r="L82" s="683"/>
      <c r="M82" s="683"/>
      <c r="N82" s="409"/>
      <c r="O82" s="408" t="s">
        <v>842</v>
      </c>
      <c r="P82" s="410" t="s">
        <v>716</v>
      </c>
    </row>
    <row r="83" spans="2:16">
      <c r="B83" s="411" t="s">
        <v>720</v>
      </c>
      <c r="C83" s="412">
        <v>4.1255386255456976</v>
      </c>
      <c r="D83" s="412">
        <v>1.5740100042247569</v>
      </c>
      <c r="E83" s="412">
        <v>0.33746323053091115</v>
      </c>
      <c r="F83" s="412">
        <v>0</v>
      </c>
      <c r="G83" s="412">
        <v>0</v>
      </c>
      <c r="H83" s="412">
        <v>2</v>
      </c>
      <c r="I83" s="412">
        <v>0.50922068441064638</v>
      </c>
      <c r="J83" s="412">
        <v>0.78589267427122944</v>
      </c>
      <c r="K83" s="412">
        <v>0.6163598760737925</v>
      </c>
      <c r="L83" s="412">
        <v>0.41187289959160683</v>
      </c>
      <c r="M83" s="412">
        <v>0.54597024644416281</v>
      </c>
      <c r="N83" s="412">
        <v>-0.27685105196451204</v>
      </c>
      <c r="O83" s="412">
        <v>-3.1488790311223772E-2</v>
      </c>
      <c r="P83" s="412">
        <v>-0.23260941275876634</v>
      </c>
    </row>
    <row r="84" spans="2:16">
      <c r="B84" s="413" t="s">
        <v>721</v>
      </c>
      <c r="C84" s="412">
        <v>0.46085913533305167</v>
      </c>
      <c r="D84" s="412">
        <v>0</v>
      </c>
      <c r="E84" s="412">
        <v>0</v>
      </c>
      <c r="F84" s="412">
        <v>0</v>
      </c>
      <c r="G84" s="412">
        <v>0</v>
      </c>
      <c r="H84" s="412">
        <v>0</v>
      </c>
      <c r="I84" s="412">
        <v>0</v>
      </c>
      <c r="J84" s="412">
        <v>0</v>
      </c>
      <c r="K84" s="412">
        <v>0</v>
      </c>
      <c r="L84" s="412">
        <v>0</v>
      </c>
      <c r="M84" s="412">
        <v>0</v>
      </c>
      <c r="N84" s="412">
        <v>0</v>
      </c>
      <c r="O84" s="412">
        <v>0</v>
      </c>
      <c r="P84" s="412">
        <v>0</v>
      </c>
    </row>
    <row r="85" spans="2:16">
      <c r="B85" s="413" t="s">
        <v>727</v>
      </c>
      <c r="C85" s="412">
        <v>14.401811342064498</v>
      </c>
      <c r="D85" s="412">
        <v>0.2790042557386283</v>
      </c>
      <c r="E85" s="412">
        <v>0.3246928995916068</v>
      </c>
      <c r="F85" s="412">
        <v>0</v>
      </c>
      <c r="G85" s="412">
        <v>0</v>
      </c>
      <c r="H85" s="412">
        <v>5</v>
      </c>
      <c r="I85" s="412">
        <v>0.60369715533023516</v>
      </c>
      <c r="J85" s="412">
        <v>0</v>
      </c>
      <c r="K85" s="412">
        <v>0</v>
      </c>
      <c r="L85" s="412">
        <v>0.2021256499084636</v>
      </c>
      <c r="M85" s="412">
        <v>7.6878605830164759E-2</v>
      </c>
      <c r="N85" s="412">
        <v>-5.1951713843120681E-2</v>
      </c>
      <c r="O85" s="412">
        <v>-1.7051539219828191E-2</v>
      </c>
      <c r="P85" s="412">
        <v>-3.0502886917335586E-2</v>
      </c>
    </row>
    <row r="86" spans="2:16">
      <c r="B86" s="413" t="s">
        <v>752</v>
      </c>
      <c r="C86" s="412">
        <v>3.9968991325165466</v>
      </c>
      <c r="D86" s="412">
        <v>0</v>
      </c>
      <c r="E86" s="412">
        <v>0</v>
      </c>
      <c r="F86" s="412">
        <v>0</v>
      </c>
      <c r="G86" s="412">
        <v>0</v>
      </c>
      <c r="H86" s="412">
        <v>0</v>
      </c>
      <c r="I86" s="412">
        <v>0</v>
      </c>
      <c r="J86" s="412">
        <v>0</v>
      </c>
      <c r="K86" s="412">
        <v>0</v>
      </c>
      <c r="L86" s="412">
        <v>0</v>
      </c>
      <c r="M86" s="412">
        <v>0</v>
      </c>
      <c r="N86" s="412">
        <v>0</v>
      </c>
      <c r="O86" s="412">
        <v>0</v>
      </c>
      <c r="P86" s="412">
        <v>0</v>
      </c>
    </row>
    <row r="87" spans="2:16">
      <c r="B87" s="413" t="s">
        <v>757</v>
      </c>
      <c r="C87" s="412">
        <v>0</v>
      </c>
      <c r="D87" s="412">
        <v>0</v>
      </c>
      <c r="E87" s="412">
        <v>0</v>
      </c>
      <c r="F87" s="412">
        <v>0</v>
      </c>
      <c r="G87" s="412">
        <v>0</v>
      </c>
      <c r="H87" s="412">
        <v>0</v>
      </c>
      <c r="I87" s="412">
        <v>0</v>
      </c>
      <c r="J87" s="412">
        <v>0</v>
      </c>
      <c r="K87" s="412">
        <v>0</v>
      </c>
      <c r="L87" s="412">
        <v>0</v>
      </c>
      <c r="M87" s="412">
        <v>0</v>
      </c>
      <c r="N87" s="412">
        <v>0</v>
      </c>
      <c r="O87" s="412">
        <v>0</v>
      </c>
      <c r="P87" s="412">
        <v>0</v>
      </c>
    </row>
    <row r="88" spans="2:16">
      <c r="B88" s="413" t="s">
        <v>758</v>
      </c>
      <c r="C88" s="412">
        <v>27.481192710885789</v>
      </c>
      <c r="D88" s="412">
        <v>0</v>
      </c>
      <c r="E88" s="412">
        <v>0</v>
      </c>
      <c r="F88" s="412">
        <v>0</v>
      </c>
      <c r="G88" s="412">
        <v>0</v>
      </c>
      <c r="H88" s="412">
        <v>0</v>
      </c>
      <c r="I88" s="412">
        <v>0</v>
      </c>
      <c r="J88" s="412">
        <v>0</v>
      </c>
      <c r="K88" s="412">
        <v>0</v>
      </c>
      <c r="L88" s="412">
        <v>0</v>
      </c>
      <c r="M88" s="412">
        <v>0</v>
      </c>
      <c r="N88" s="412">
        <v>0</v>
      </c>
      <c r="O88" s="412">
        <v>0</v>
      </c>
      <c r="P88" s="412">
        <v>0</v>
      </c>
    </row>
    <row r="89" spans="2:16">
      <c r="B89" s="413" t="s">
        <v>762</v>
      </c>
      <c r="C89" s="412">
        <v>24.391031764540205</v>
      </c>
      <c r="D89" s="412">
        <v>0</v>
      </c>
      <c r="E89" s="412">
        <v>0</v>
      </c>
      <c r="F89" s="412">
        <v>0</v>
      </c>
      <c r="G89" s="412">
        <v>0</v>
      </c>
      <c r="H89" s="412">
        <v>0</v>
      </c>
      <c r="I89" s="412">
        <v>0</v>
      </c>
      <c r="J89" s="412">
        <v>0</v>
      </c>
      <c r="K89" s="412">
        <v>0</v>
      </c>
      <c r="L89" s="412">
        <v>0</v>
      </c>
      <c r="M89" s="412">
        <v>0</v>
      </c>
      <c r="N89" s="412">
        <v>0</v>
      </c>
      <c r="O89" s="412">
        <v>0</v>
      </c>
      <c r="P89" s="412">
        <v>0</v>
      </c>
    </row>
    <row r="90" spans="2:16">
      <c r="B90" s="413" t="s">
        <v>763</v>
      </c>
      <c r="C90" s="412">
        <v>0.53084034079707076</v>
      </c>
      <c r="D90" s="412">
        <v>0</v>
      </c>
      <c r="E90" s="412">
        <v>0</v>
      </c>
      <c r="F90" s="412">
        <v>0</v>
      </c>
      <c r="G90" s="412">
        <v>0</v>
      </c>
      <c r="H90" s="412">
        <v>0</v>
      </c>
      <c r="I90" s="412">
        <v>0</v>
      </c>
      <c r="J90" s="412">
        <v>0</v>
      </c>
      <c r="K90" s="412">
        <v>0</v>
      </c>
      <c r="L90" s="412">
        <v>0</v>
      </c>
      <c r="M90" s="412">
        <v>0</v>
      </c>
      <c r="N90" s="412">
        <v>0</v>
      </c>
      <c r="O90" s="412">
        <v>0</v>
      </c>
      <c r="P90" s="412">
        <v>0</v>
      </c>
    </row>
    <row r="91" spans="2:16">
      <c r="B91" s="413" t="s">
        <v>770</v>
      </c>
      <c r="C91" s="412">
        <v>2.4833800619631039</v>
      </c>
      <c r="D91" s="412">
        <v>0</v>
      </c>
      <c r="E91" s="412">
        <v>0</v>
      </c>
      <c r="F91" s="412">
        <v>0</v>
      </c>
      <c r="G91" s="412">
        <v>0</v>
      </c>
      <c r="H91" s="412">
        <v>0</v>
      </c>
      <c r="I91" s="412">
        <v>0</v>
      </c>
      <c r="J91" s="412">
        <v>0</v>
      </c>
      <c r="K91" s="412">
        <v>0</v>
      </c>
      <c r="L91" s="412">
        <v>0</v>
      </c>
      <c r="M91" s="412">
        <v>0</v>
      </c>
      <c r="N91" s="412">
        <v>0</v>
      </c>
      <c r="O91" s="412">
        <v>0</v>
      </c>
      <c r="P91" s="412">
        <v>0</v>
      </c>
    </row>
    <row r="92" spans="2:16">
      <c r="B92" s="413" t="s">
        <v>843</v>
      </c>
      <c r="C92" s="412">
        <v>7.7947999295873815</v>
      </c>
      <c r="D92" s="412">
        <v>2.687821715251373E-2</v>
      </c>
      <c r="E92" s="412">
        <v>0</v>
      </c>
      <c r="F92" s="412">
        <v>0</v>
      </c>
      <c r="G92" s="412">
        <v>0</v>
      </c>
      <c r="H92" s="412">
        <v>4</v>
      </c>
      <c r="I92" s="412">
        <v>0</v>
      </c>
      <c r="J92" s="412">
        <v>6.3708773412195468E-4</v>
      </c>
      <c r="K92" s="412">
        <v>2.6241129418391775E-2</v>
      </c>
      <c r="L92" s="412">
        <v>0</v>
      </c>
      <c r="M92" s="412">
        <v>0</v>
      </c>
      <c r="N92" s="412">
        <v>-2.6239684551471621E-4</v>
      </c>
      <c r="O92" s="412">
        <v>0</v>
      </c>
      <c r="P92" s="412">
        <v>0</v>
      </c>
    </row>
    <row r="93" spans="2:16">
      <c r="B93" s="413" t="s">
        <v>844</v>
      </c>
      <c r="C93" s="412">
        <v>103.02505608787494</v>
      </c>
      <c r="D93" s="412">
        <v>1.7409570088719899</v>
      </c>
      <c r="E93" s="412">
        <v>0.66215613012251795</v>
      </c>
      <c r="F93" s="412">
        <v>0</v>
      </c>
      <c r="G93" s="412">
        <v>0</v>
      </c>
      <c r="H93" s="412">
        <v>2</v>
      </c>
      <c r="I93" s="412">
        <v>1.0277388058019996</v>
      </c>
      <c r="J93" s="412">
        <v>0.78525558653710748</v>
      </c>
      <c r="K93" s="412">
        <v>0.59011874665540065</v>
      </c>
      <c r="L93" s="412">
        <v>0.52881951556118856</v>
      </c>
      <c r="M93" s="412">
        <v>0.62284885227432751</v>
      </c>
      <c r="N93" s="412">
        <v>-0.32083015631601181</v>
      </c>
      <c r="O93" s="412">
        <v>-4.0830116884945783E-2</v>
      </c>
      <c r="P93" s="412">
        <v>-0.26311229967610195</v>
      </c>
    </row>
    <row r="94" spans="2:16">
      <c r="B94" s="413" t="s">
        <v>1358</v>
      </c>
      <c r="C94" s="412">
        <v>0.20829258977608786</v>
      </c>
      <c r="D94" s="412">
        <v>0</v>
      </c>
      <c r="E94" s="412">
        <v>0</v>
      </c>
      <c r="F94" s="412">
        <v>0</v>
      </c>
      <c r="G94" s="412">
        <v>0</v>
      </c>
      <c r="H94" s="412">
        <v>0</v>
      </c>
      <c r="I94" s="412">
        <v>0</v>
      </c>
      <c r="J94" s="412">
        <v>0</v>
      </c>
      <c r="K94" s="412">
        <v>0</v>
      </c>
      <c r="L94" s="412">
        <v>0</v>
      </c>
      <c r="M94" s="412">
        <v>0</v>
      </c>
      <c r="N94" s="412">
        <v>0</v>
      </c>
      <c r="O94" s="412">
        <v>0</v>
      </c>
      <c r="P94" s="412">
        <v>0</v>
      </c>
    </row>
    <row r="95" spans="2:16">
      <c r="B95" s="413" t="s">
        <v>1359</v>
      </c>
      <c r="C95" s="412">
        <v>30.102158507252501</v>
      </c>
      <c r="D95" s="412">
        <v>0</v>
      </c>
      <c r="E95" s="412">
        <v>0</v>
      </c>
      <c r="F95" s="412">
        <v>0</v>
      </c>
      <c r="G95" s="412">
        <v>0</v>
      </c>
      <c r="H95" s="412">
        <v>0</v>
      </c>
      <c r="I95" s="412">
        <v>0</v>
      </c>
      <c r="J95" s="412">
        <v>0</v>
      </c>
      <c r="K95" s="412">
        <v>0</v>
      </c>
      <c r="L95" s="412">
        <v>0</v>
      </c>
      <c r="M95" s="412">
        <v>0</v>
      </c>
      <c r="N95" s="412">
        <v>0</v>
      </c>
      <c r="O95" s="412">
        <v>0</v>
      </c>
      <c r="P95" s="412">
        <v>0</v>
      </c>
    </row>
    <row r="96" spans="2:16">
      <c r="B96" s="414" t="s">
        <v>1360</v>
      </c>
      <c r="C96" s="412">
        <v>1.1780327559498662</v>
      </c>
      <c r="D96" s="412">
        <v>0</v>
      </c>
      <c r="E96" s="412">
        <v>0</v>
      </c>
      <c r="F96" s="412">
        <v>0</v>
      </c>
      <c r="G96" s="412">
        <v>0</v>
      </c>
      <c r="H96" s="412">
        <v>0</v>
      </c>
      <c r="I96" s="412">
        <v>0</v>
      </c>
      <c r="J96" s="412">
        <v>0</v>
      </c>
      <c r="K96" s="412">
        <v>0</v>
      </c>
      <c r="L96" s="412">
        <v>0</v>
      </c>
      <c r="M96" s="412">
        <v>0</v>
      </c>
      <c r="N96" s="412">
        <v>0</v>
      </c>
      <c r="O96" s="412">
        <v>0</v>
      </c>
      <c r="P96" s="412">
        <v>0</v>
      </c>
    </row>
    <row r="97" spans="2:16">
      <c r="B97" s="415" t="s">
        <v>1361</v>
      </c>
      <c r="C97" s="412">
        <v>6.1118836783551608E-2</v>
      </c>
      <c r="D97" s="412">
        <v>0</v>
      </c>
      <c r="E97" s="412">
        <v>0</v>
      </c>
      <c r="F97" s="412">
        <v>0</v>
      </c>
      <c r="G97" s="412">
        <v>0</v>
      </c>
      <c r="H97" s="412">
        <v>0</v>
      </c>
      <c r="I97" s="412">
        <v>0</v>
      </c>
      <c r="J97" s="412">
        <v>0</v>
      </c>
      <c r="K97" s="412">
        <v>0</v>
      </c>
      <c r="L97" s="412">
        <v>0</v>
      </c>
      <c r="M97" s="412">
        <v>0</v>
      </c>
      <c r="N97" s="412">
        <v>0</v>
      </c>
      <c r="O97" s="412">
        <v>0</v>
      </c>
      <c r="P97" s="412">
        <v>0</v>
      </c>
    </row>
    <row r="98" spans="2:16">
      <c r="B98" s="415" t="s">
        <v>1362</v>
      </c>
      <c r="C98" s="412">
        <v>0</v>
      </c>
      <c r="D98" s="412">
        <v>0</v>
      </c>
      <c r="E98" s="412">
        <v>0</v>
      </c>
      <c r="F98" s="412">
        <v>0</v>
      </c>
      <c r="G98" s="412">
        <v>0</v>
      </c>
      <c r="H98" s="412">
        <v>0</v>
      </c>
      <c r="I98" s="412">
        <v>0</v>
      </c>
      <c r="J98" s="412">
        <v>0</v>
      </c>
      <c r="K98" s="412">
        <v>0</v>
      </c>
      <c r="L98" s="412">
        <v>0</v>
      </c>
      <c r="M98" s="412">
        <v>0</v>
      </c>
      <c r="N98" s="412">
        <v>0</v>
      </c>
      <c r="O98" s="412">
        <v>0</v>
      </c>
      <c r="P98" s="412">
        <v>0</v>
      </c>
    </row>
    <row r="99" spans="2:16">
      <c r="B99" s="415" t="s">
        <v>1363</v>
      </c>
      <c r="C99" s="412">
        <v>0.3950938121391353</v>
      </c>
      <c r="D99" s="412">
        <v>0</v>
      </c>
      <c r="E99" s="412">
        <v>0</v>
      </c>
      <c r="F99" s="412">
        <v>0</v>
      </c>
      <c r="G99" s="412">
        <v>0</v>
      </c>
      <c r="H99" s="412">
        <v>0</v>
      </c>
      <c r="I99" s="412">
        <v>0</v>
      </c>
      <c r="J99" s="412">
        <v>0</v>
      </c>
      <c r="K99" s="412">
        <v>0</v>
      </c>
      <c r="L99" s="412">
        <v>0</v>
      </c>
      <c r="M99" s="412">
        <v>0</v>
      </c>
      <c r="N99" s="412">
        <v>0</v>
      </c>
      <c r="O99" s="412">
        <v>0</v>
      </c>
      <c r="P99" s="412">
        <v>0</v>
      </c>
    </row>
    <row r="100" spans="2:16">
      <c r="B100" s="415" t="s">
        <v>1364</v>
      </c>
      <c r="C100" s="412">
        <v>0</v>
      </c>
      <c r="D100" s="412">
        <v>0</v>
      </c>
      <c r="E100" s="412">
        <v>0</v>
      </c>
      <c r="F100" s="412">
        <v>0</v>
      </c>
      <c r="G100" s="412">
        <v>0</v>
      </c>
      <c r="H100" s="412">
        <v>0</v>
      </c>
      <c r="I100" s="412">
        <v>0</v>
      </c>
      <c r="J100" s="412">
        <v>0</v>
      </c>
      <c r="K100" s="412">
        <v>0</v>
      </c>
      <c r="L100" s="412">
        <v>0</v>
      </c>
      <c r="M100" s="412">
        <v>0</v>
      </c>
      <c r="N100" s="412">
        <v>0</v>
      </c>
      <c r="O100" s="412">
        <v>0</v>
      </c>
      <c r="P100" s="412">
        <v>0</v>
      </c>
    </row>
    <row r="101" spans="2:16">
      <c r="B101" s="415" t="s">
        <v>1365</v>
      </c>
      <c r="C101" s="412">
        <v>0.72888247007463736</v>
      </c>
      <c r="D101" s="412">
        <v>0</v>
      </c>
      <c r="E101" s="412">
        <v>0</v>
      </c>
      <c r="F101" s="412">
        <v>0</v>
      </c>
      <c r="G101" s="412">
        <v>0</v>
      </c>
      <c r="H101" s="412">
        <v>0</v>
      </c>
      <c r="I101" s="412">
        <v>0</v>
      </c>
      <c r="J101" s="412">
        <v>0</v>
      </c>
      <c r="K101" s="412">
        <v>0</v>
      </c>
      <c r="L101" s="412">
        <v>0</v>
      </c>
      <c r="M101" s="412">
        <v>0</v>
      </c>
      <c r="N101" s="412">
        <v>0</v>
      </c>
      <c r="O101" s="412">
        <v>0</v>
      </c>
      <c r="P101" s="412">
        <v>0</v>
      </c>
    </row>
    <row r="102" spans="2:16">
      <c r="B102" s="415" t="s">
        <v>1366</v>
      </c>
      <c r="C102" s="412">
        <v>12.059120842134909</v>
      </c>
      <c r="D102" s="412">
        <v>0</v>
      </c>
      <c r="E102" s="412">
        <v>0</v>
      </c>
      <c r="F102" s="412">
        <v>0</v>
      </c>
      <c r="G102" s="412">
        <v>0</v>
      </c>
      <c r="H102" s="412">
        <v>0</v>
      </c>
      <c r="I102" s="412">
        <v>0</v>
      </c>
      <c r="J102" s="412">
        <v>0</v>
      </c>
      <c r="K102" s="412">
        <v>0</v>
      </c>
      <c r="L102" s="412">
        <v>0</v>
      </c>
      <c r="M102" s="412">
        <v>0</v>
      </c>
      <c r="N102" s="412">
        <v>0</v>
      </c>
      <c r="O102" s="412">
        <v>0</v>
      </c>
      <c r="P102" s="412">
        <v>0</v>
      </c>
    </row>
    <row r="103" spans="2:16">
      <c r="B103" s="415" t="s">
        <v>1367</v>
      </c>
      <c r="C103" s="412">
        <v>0.10758306999014224</v>
      </c>
      <c r="D103" s="412">
        <v>0</v>
      </c>
      <c r="E103" s="412">
        <v>0</v>
      </c>
      <c r="F103" s="412">
        <v>0</v>
      </c>
      <c r="G103" s="412">
        <v>0</v>
      </c>
      <c r="H103" s="412">
        <v>0</v>
      </c>
      <c r="I103" s="412">
        <v>0</v>
      </c>
      <c r="J103" s="412">
        <v>0</v>
      </c>
      <c r="K103" s="412">
        <v>0</v>
      </c>
      <c r="L103" s="412">
        <v>0</v>
      </c>
      <c r="M103" s="412">
        <v>0</v>
      </c>
      <c r="N103" s="412">
        <v>0</v>
      </c>
      <c r="O103" s="412">
        <v>0</v>
      </c>
      <c r="P103" s="412">
        <v>0</v>
      </c>
    </row>
    <row r="104" spans="2:16">
      <c r="B104" s="415" t="s">
        <v>1368</v>
      </c>
      <c r="C104" s="412">
        <v>1.3792081791297</v>
      </c>
      <c r="D104" s="412">
        <v>0</v>
      </c>
      <c r="E104" s="412">
        <v>0</v>
      </c>
      <c r="F104" s="412">
        <v>0</v>
      </c>
      <c r="G104" s="412">
        <v>0</v>
      </c>
      <c r="H104" s="412">
        <v>0</v>
      </c>
      <c r="I104" s="412">
        <v>0</v>
      </c>
      <c r="J104" s="412">
        <v>0</v>
      </c>
      <c r="K104" s="412">
        <v>0</v>
      </c>
      <c r="L104" s="412">
        <v>0</v>
      </c>
      <c r="M104" s="412">
        <v>0</v>
      </c>
      <c r="N104" s="412">
        <v>0</v>
      </c>
      <c r="O104" s="412">
        <v>0</v>
      </c>
      <c r="P104" s="412">
        <v>0</v>
      </c>
    </row>
    <row r="105" spans="2:16">
      <c r="B105" s="415" t="s">
        <v>1369</v>
      </c>
      <c r="C105" s="412">
        <v>0</v>
      </c>
      <c r="D105" s="412">
        <v>0</v>
      </c>
      <c r="E105" s="412">
        <v>0</v>
      </c>
      <c r="F105" s="412">
        <v>0</v>
      </c>
      <c r="G105" s="412">
        <v>0</v>
      </c>
      <c r="H105" s="412">
        <v>0</v>
      </c>
      <c r="I105" s="412">
        <v>0</v>
      </c>
      <c r="J105" s="412">
        <v>0</v>
      </c>
      <c r="K105" s="412">
        <v>0</v>
      </c>
      <c r="L105" s="412">
        <v>0</v>
      </c>
      <c r="M105" s="412">
        <v>0</v>
      </c>
      <c r="N105" s="412">
        <v>0</v>
      </c>
      <c r="O105" s="412">
        <v>0</v>
      </c>
      <c r="P105" s="412">
        <v>0</v>
      </c>
    </row>
    <row r="106" spans="2:16" ht="13" thickBot="1">
      <c r="B106" s="416" t="s">
        <v>1370</v>
      </c>
      <c r="C106" s="416">
        <v>0</v>
      </c>
      <c r="D106" s="416">
        <v>0</v>
      </c>
      <c r="E106" s="416">
        <v>0</v>
      </c>
      <c r="F106" s="416">
        <v>0</v>
      </c>
      <c r="G106" s="416">
        <v>0</v>
      </c>
      <c r="H106" s="416">
        <v>0</v>
      </c>
      <c r="I106" s="416">
        <v>0</v>
      </c>
      <c r="J106" s="416">
        <v>0</v>
      </c>
      <c r="K106" s="416">
        <v>0</v>
      </c>
      <c r="L106" s="416">
        <v>0</v>
      </c>
      <c r="M106" s="416">
        <v>0</v>
      </c>
      <c r="N106" s="416">
        <v>0</v>
      </c>
      <c r="O106" s="416">
        <v>0</v>
      </c>
      <c r="P106" s="416">
        <v>0</v>
      </c>
    </row>
    <row r="108" spans="2:16">
      <c r="B108" s="272" t="s">
        <v>1418</v>
      </c>
    </row>
    <row r="109" spans="2:16" ht="105.65" customHeight="1">
      <c r="B109" s="674" t="s">
        <v>1375</v>
      </c>
      <c r="C109" s="675"/>
      <c r="D109" s="675"/>
      <c r="E109" s="675"/>
      <c r="F109" s="675"/>
      <c r="G109" s="675"/>
      <c r="H109" s="675"/>
      <c r="I109" s="675"/>
      <c r="J109" s="675"/>
      <c r="K109" s="675"/>
      <c r="L109" s="675"/>
      <c r="M109" s="675"/>
      <c r="N109" s="675"/>
      <c r="O109" s="675"/>
      <c r="P109" s="675"/>
    </row>
    <row r="110" spans="2:16" ht="409.6" customHeight="1">
      <c r="B110" s="674" t="s">
        <v>1376</v>
      </c>
      <c r="C110" s="675"/>
      <c r="D110" s="675"/>
      <c r="E110" s="675"/>
      <c r="F110" s="675"/>
      <c r="G110" s="675"/>
      <c r="H110" s="675"/>
      <c r="I110" s="675"/>
      <c r="J110" s="675"/>
      <c r="K110" s="675"/>
      <c r="L110" s="675"/>
      <c r="M110" s="675"/>
      <c r="N110" s="675"/>
      <c r="O110" s="675"/>
      <c r="P110" s="675"/>
    </row>
    <row r="111" spans="2:16" ht="37.15" customHeight="1">
      <c r="B111" s="674" t="s">
        <v>1377</v>
      </c>
      <c r="C111" s="675"/>
      <c r="D111" s="675"/>
      <c r="E111" s="675"/>
      <c r="F111" s="675"/>
      <c r="G111" s="675"/>
      <c r="H111" s="675"/>
      <c r="I111" s="675"/>
      <c r="J111" s="675"/>
      <c r="K111" s="675"/>
      <c r="L111" s="675"/>
      <c r="M111" s="675"/>
      <c r="N111" s="675"/>
      <c r="O111" s="675"/>
      <c r="P111" s="675"/>
    </row>
    <row r="112" spans="2:16" ht="58.9" customHeight="1">
      <c r="B112" s="674" t="s">
        <v>1374</v>
      </c>
      <c r="C112" s="675"/>
      <c r="D112" s="675"/>
      <c r="E112" s="675"/>
      <c r="F112" s="675"/>
      <c r="G112" s="675"/>
      <c r="H112" s="675"/>
      <c r="I112" s="675"/>
      <c r="J112" s="675"/>
      <c r="K112" s="675"/>
      <c r="L112" s="675"/>
      <c r="M112" s="675"/>
      <c r="N112" s="675"/>
      <c r="O112" s="675"/>
      <c r="P112" s="675"/>
    </row>
  </sheetData>
  <sheetProtection algorithmName="SHA-512" hashValue="DKzOY8s0Z8QTddeKRX3tE65yBlvS3OlkKbziYCXOylP9oplHynR1GkJJ+dDSn2PWMsmFFykBKf/oJfvW+m1esQ==" saltValue="Gt8I9vW6hjbJiUdnJR9iAg==" spinCount="100000" sheet="1" objects="1" scenarios="1"/>
  <mergeCells count="34">
    <mergeCell ref="B11:B14"/>
    <mergeCell ref="C11:P11"/>
    <mergeCell ref="D12:P12"/>
    <mergeCell ref="D13:H13"/>
    <mergeCell ref="I13:I14"/>
    <mergeCell ref="J13:J14"/>
    <mergeCell ref="K13:K14"/>
    <mergeCell ref="L13:L14"/>
    <mergeCell ref="M13:M14"/>
    <mergeCell ref="N13:P13"/>
    <mergeCell ref="B45:B48"/>
    <mergeCell ref="C45:P45"/>
    <mergeCell ref="D46:P46"/>
    <mergeCell ref="D47:H47"/>
    <mergeCell ref="I47:I48"/>
    <mergeCell ref="J47:J48"/>
    <mergeCell ref="K47:K48"/>
    <mergeCell ref="L47:L48"/>
    <mergeCell ref="M47:M48"/>
    <mergeCell ref="N47:P47"/>
    <mergeCell ref="B109:P109"/>
    <mergeCell ref="B110:P110"/>
    <mergeCell ref="B111:P111"/>
    <mergeCell ref="B112:P112"/>
    <mergeCell ref="B79:B82"/>
    <mergeCell ref="C79:P79"/>
    <mergeCell ref="D80:P80"/>
    <mergeCell ref="D81:H81"/>
    <mergeCell ref="I81:I82"/>
    <mergeCell ref="J81:J82"/>
    <mergeCell ref="K81:K82"/>
    <mergeCell ref="L81:L82"/>
    <mergeCell ref="M81:M82"/>
    <mergeCell ref="N81:P81"/>
  </mergeCells>
  <hyperlinks>
    <hyperlink ref="B2" location="'Physical risk'!A1" display="Back to contents page" xr:uid="{3B9F9437-77BA-4B3C-A92C-1EC826FE066A}"/>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F348E5-3B5E-4C49-8F15-72B536F5A28D}">
  <dimension ref="A2:P962"/>
  <sheetViews>
    <sheetView zoomScale="85" zoomScaleNormal="85" workbookViewId="0">
      <selection activeCell="B2" sqref="B2"/>
    </sheetView>
  </sheetViews>
  <sheetFormatPr defaultColWidth="8.81640625" defaultRowHeight="12.5"/>
  <cols>
    <col min="1" max="1" width="11.7265625" style="401" customWidth="1"/>
    <col min="2" max="2" width="87.7265625" style="401" customWidth="1"/>
    <col min="3" max="3" width="8.81640625" style="401"/>
    <col min="4" max="4" width="16.26953125" style="401" bestFit="1" customWidth="1"/>
    <col min="5" max="10" width="16" style="401" customWidth="1"/>
    <col min="11" max="11" width="17.7265625" style="401" customWidth="1"/>
    <col min="12" max="12" width="14.1796875" style="401" bestFit="1" customWidth="1"/>
    <col min="13" max="13" width="12" style="401" customWidth="1"/>
    <col min="14" max="14" width="8.81640625" style="401"/>
    <col min="15" max="15" width="13.54296875" style="401" bestFit="1" customWidth="1"/>
    <col min="16" max="16" width="13" style="401" bestFit="1" customWidth="1"/>
    <col min="17" max="16384" width="8.81640625" style="401"/>
  </cols>
  <sheetData>
    <row r="2" spans="1:16" ht="14.5">
      <c r="B2" s="153" t="s">
        <v>0</v>
      </c>
    </row>
    <row r="4" spans="1:16" ht="13">
      <c r="B4" s="402" t="s">
        <v>976</v>
      </c>
    </row>
    <row r="5" spans="1:16" ht="13">
      <c r="B5" s="402"/>
    </row>
    <row r="6" spans="1:16" ht="13">
      <c r="B6" s="402" t="str">
        <f>_xlfn.XLOOKUP(B7,'[13]angol nuts kódok'!C:C,'[13]angol nuts kódok'!A:A)</f>
        <v>Bulgaria</v>
      </c>
    </row>
    <row r="7" spans="1:16" ht="13">
      <c r="A7" s="402"/>
      <c r="B7" s="402" t="s">
        <v>1131</v>
      </c>
    </row>
    <row r="8" spans="1:16" ht="13">
      <c r="B8" s="402"/>
    </row>
    <row r="9" spans="1:16" ht="13.5" thickBot="1">
      <c r="B9" s="403" t="s">
        <v>1100</v>
      </c>
    </row>
    <row r="10" spans="1:16" ht="13.5" thickBot="1">
      <c r="B10" s="404" t="s">
        <v>962</v>
      </c>
      <c r="C10" s="404" t="s">
        <v>963</v>
      </c>
      <c r="D10" s="404" t="s">
        <v>964</v>
      </c>
      <c r="E10" s="404" t="s">
        <v>965</v>
      </c>
      <c r="F10" s="404" t="s">
        <v>966</v>
      </c>
      <c r="G10" s="404" t="s">
        <v>967</v>
      </c>
      <c r="H10" s="404" t="s">
        <v>5</v>
      </c>
      <c r="I10" s="404" t="s">
        <v>2</v>
      </c>
      <c r="J10" s="404" t="s">
        <v>4</v>
      </c>
      <c r="K10" s="404" t="s">
        <v>968</v>
      </c>
      <c r="L10" s="404" t="s">
        <v>969</v>
      </c>
      <c r="M10" s="404" t="s">
        <v>970</v>
      </c>
      <c r="N10" s="404" t="s">
        <v>971</v>
      </c>
      <c r="O10" s="404" t="s">
        <v>972</v>
      </c>
      <c r="P10" s="404" t="s">
        <v>973</v>
      </c>
    </row>
    <row r="11" spans="1:16" ht="13.5" thickBot="1">
      <c r="B11" s="676" t="s">
        <v>837</v>
      </c>
      <c r="C11" s="679" t="s">
        <v>977</v>
      </c>
      <c r="D11" s="679"/>
      <c r="E11" s="679"/>
      <c r="F11" s="679"/>
      <c r="G11" s="679"/>
      <c r="H11" s="679"/>
      <c r="I11" s="679"/>
      <c r="J11" s="679"/>
      <c r="K11" s="679"/>
      <c r="L11" s="679"/>
      <c r="M11" s="679"/>
      <c r="N11" s="679"/>
      <c r="O11" s="679"/>
      <c r="P11" s="680"/>
    </row>
    <row r="12" spans="1:16" ht="13.5" thickBot="1">
      <c r="B12" s="677"/>
      <c r="C12" s="405"/>
      <c r="D12" s="681" t="s">
        <v>978</v>
      </c>
      <c r="E12" s="681"/>
      <c r="F12" s="681"/>
      <c r="G12" s="681"/>
      <c r="H12" s="681"/>
      <c r="I12" s="681"/>
      <c r="J12" s="681"/>
      <c r="K12" s="681"/>
      <c r="L12" s="681"/>
      <c r="M12" s="681"/>
      <c r="N12" s="681"/>
      <c r="O12" s="681"/>
      <c r="P12" s="682"/>
    </row>
    <row r="13" spans="1:16" ht="13.5" thickBot="1">
      <c r="B13" s="677"/>
      <c r="C13" s="405"/>
      <c r="D13" s="681" t="s">
        <v>838</v>
      </c>
      <c r="E13" s="681"/>
      <c r="F13" s="681"/>
      <c r="G13" s="681"/>
      <c r="H13" s="681"/>
      <c r="I13" s="681" t="s">
        <v>839</v>
      </c>
      <c r="J13" s="681" t="s">
        <v>840</v>
      </c>
      <c r="K13" s="684" t="s">
        <v>841</v>
      </c>
      <c r="L13" s="681" t="s">
        <v>717</v>
      </c>
      <c r="M13" s="681" t="s">
        <v>716</v>
      </c>
      <c r="N13" s="686" t="s">
        <v>527</v>
      </c>
      <c r="O13" s="686"/>
      <c r="P13" s="687"/>
    </row>
    <row r="14" spans="1:16" ht="39.5" thickBot="1">
      <c r="B14" s="678"/>
      <c r="C14" s="406"/>
      <c r="D14" s="407" t="s">
        <v>709</v>
      </c>
      <c r="E14" s="407" t="s">
        <v>710</v>
      </c>
      <c r="F14" s="407" t="s">
        <v>711</v>
      </c>
      <c r="G14" s="407" t="s">
        <v>712</v>
      </c>
      <c r="H14" s="408" t="s">
        <v>713</v>
      </c>
      <c r="I14" s="683"/>
      <c r="J14" s="683"/>
      <c r="K14" s="685"/>
      <c r="L14" s="683"/>
      <c r="M14" s="683"/>
      <c r="N14" s="409"/>
      <c r="O14" s="408" t="s">
        <v>842</v>
      </c>
      <c r="P14" s="410" t="s">
        <v>716</v>
      </c>
    </row>
    <row r="15" spans="1:16">
      <c r="B15" s="411" t="s">
        <v>720</v>
      </c>
      <c r="C15" s="412">
        <v>2.2064646866638502</v>
      </c>
      <c r="D15" s="412">
        <v>0.22888103365723136</v>
      </c>
      <c r="E15" s="412">
        <v>3.1921340656245599E-2</v>
      </c>
      <c r="F15" s="412">
        <v>0</v>
      </c>
      <c r="G15" s="412">
        <v>0</v>
      </c>
      <c r="H15" s="412">
        <v>3</v>
      </c>
      <c r="I15" s="412">
        <v>0.26080237431347697</v>
      </c>
      <c r="J15" s="412">
        <v>0</v>
      </c>
      <c r="K15" s="412">
        <v>0</v>
      </c>
      <c r="L15" s="412">
        <v>0</v>
      </c>
      <c r="M15" s="412">
        <v>0</v>
      </c>
      <c r="N15" s="412">
        <v>-2.8120856217434161E-3</v>
      </c>
      <c r="O15" s="412">
        <v>0</v>
      </c>
      <c r="P15" s="412">
        <v>0</v>
      </c>
    </row>
    <row r="16" spans="1:16">
      <c r="B16" s="413" t="s">
        <v>721</v>
      </c>
      <c r="C16" s="412">
        <v>0</v>
      </c>
      <c r="D16" s="412">
        <v>0</v>
      </c>
      <c r="E16" s="412">
        <v>0</v>
      </c>
      <c r="F16" s="412">
        <v>0</v>
      </c>
      <c r="G16" s="412">
        <v>0</v>
      </c>
      <c r="H16" s="412">
        <v>0</v>
      </c>
      <c r="I16" s="412">
        <v>0</v>
      </c>
      <c r="J16" s="412">
        <v>0</v>
      </c>
      <c r="K16" s="412">
        <v>0</v>
      </c>
      <c r="L16" s="412">
        <v>0</v>
      </c>
      <c r="M16" s="412">
        <v>0</v>
      </c>
      <c r="N16" s="412">
        <v>0</v>
      </c>
      <c r="O16" s="412">
        <v>0</v>
      </c>
      <c r="P16" s="412">
        <v>0</v>
      </c>
    </row>
    <row r="17" spans="2:16">
      <c r="B17" s="413" t="s">
        <v>727</v>
      </c>
      <c r="C17" s="412">
        <v>5.8999069595831566</v>
      </c>
      <c r="D17" s="412">
        <v>4.5787841149133923E-2</v>
      </c>
      <c r="E17" s="412">
        <v>0</v>
      </c>
      <c r="F17" s="412">
        <v>0</v>
      </c>
      <c r="G17" s="412">
        <v>0</v>
      </c>
      <c r="H17" s="412">
        <v>0</v>
      </c>
      <c r="I17" s="412">
        <v>4.5787841149133923E-2</v>
      </c>
      <c r="J17" s="412">
        <v>0</v>
      </c>
      <c r="K17" s="412">
        <v>0</v>
      </c>
      <c r="L17" s="412">
        <v>0</v>
      </c>
      <c r="M17" s="412">
        <v>6.2889733840304184E-5</v>
      </c>
      <c r="N17" s="412">
        <v>-6.0303055907618645E-4</v>
      </c>
      <c r="O17" s="412">
        <v>0</v>
      </c>
      <c r="P17" s="412">
        <v>-6.2889733840304184E-5</v>
      </c>
    </row>
    <row r="18" spans="2:16">
      <c r="B18" s="413" t="s">
        <v>752</v>
      </c>
      <c r="C18" s="412">
        <v>0.71641260949162089</v>
      </c>
      <c r="D18" s="412">
        <v>0</v>
      </c>
      <c r="E18" s="412">
        <v>0</v>
      </c>
      <c r="F18" s="412">
        <v>0</v>
      </c>
      <c r="G18" s="412">
        <v>0</v>
      </c>
      <c r="H18" s="412">
        <v>0</v>
      </c>
      <c r="I18" s="412">
        <v>0</v>
      </c>
      <c r="J18" s="412">
        <v>0</v>
      </c>
      <c r="K18" s="412">
        <v>0</v>
      </c>
      <c r="L18" s="412">
        <v>0</v>
      </c>
      <c r="M18" s="412">
        <v>0</v>
      </c>
      <c r="N18" s="412">
        <v>0</v>
      </c>
      <c r="O18" s="412">
        <v>0</v>
      </c>
      <c r="P18" s="412">
        <v>0</v>
      </c>
    </row>
    <row r="19" spans="2:16">
      <c r="B19" s="413" t="s">
        <v>757</v>
      </c>
      <c r="C19" s="412">
        <v>0</v>
      </c>
      <c r="D19" s="412">
        <v>0</v>
      </c>
      <c r="E19" s="412">
        <v>0</v>
      </c>
      <c r="F19" s="412">
        <v>0</v>
      </c>
      <c r="G19" s="412">
        <v>0</v>
      </c>
      <c r="H19" s="412">
        <v>0</v>
      </c>
      <c r="I19" s="412">
        <v>0</v>
      </c>
      <c r="J19" s="412">
        <v>0</v>
      </c>
      <c r="K19" s="412">
        <v>0</v>
      </c>
      <c r="L19" s="412">
        <v>0</v>
      </c>
      <c r="M19" s="412">
        <v>0</v>
      </c>
      <c r="N19" s="412">
        <v>0</v>
      </c>
      <c r="O19" s="412">
        <v>0</v>
      </c>
      <c r="P19" s="412">
        <v>0</v>
      </c>
    </row>
    <row r="20" spans="2:16">
      <c r="B20" s="413" t="s">
        <v>758</v>
      </c>
      <c r="C20" s="412">
        <v>5.3911843402337691E-4</v>
      </c>
      <c r="D20" s="412">
        <v>0</v>
      </c>
      <c r="E20" s="412">
        <v>0</v>
      </c>
      <c r="F20" s="412">
        <v>0</v>
      </c>
      <c r="G20" s="412">
        <v>0</v>
      </c>
      <c r="H20" s="412">
        <v>0</v>
      </c>
      <c r="I20" s="412">
        <v>0</v>
      </c>
      <c r="J20" s="412">
        <v>0</v>
      </c>
      <c r="K20" s="412">
        <v>0</v>
      </c>
      <c r="L20" s="412">
        <v>0</v>
      </c>
      <c r="M20" s="412">
        <v>0</v>
      </c>
      <c r="N20" s="412">
        <v>0</v>
      </c>
      <c r="O20" s="412">
        <v>0</v>
      </c>
      <c r="P20" s="412">
        <v>0</v>
      </c>
    </row>
    <row r="21" spans="2:16">
      <c r="B21" s="413" t="s">
        <v>762</v>
      </c>
      <c r="C21" s="412">
        <v>1.0419249204337417</v>
      </c>
      <c r="D21" s="412">
        <v>0</v>
      </c>
      <c r="E21" s="412">
        <v>0</v>
      </c>
      <c r="F21" s="412">
        <v>0</v>
      </c>
      <c r="G21" s="412">
        <v>0</v>
      </c>
      <c r="H21" s="412">
        <v>0</v>
      </c>
      <c r="I21" s="412">
        <v>0</v>
      </c>
      <c r="J21" s="412">
        <v>0</v>
      </c>
      <c r="K21" s="412">
        <v>0</v>
      </c>
      <c r="L21" s="412">
        <v>0</v>
      </c>
      <c r="M21" s="412">
        <v>0</v>
      </c>
      <c r="N21" s="412">
        <v>0</v>
      </c>
      <c r="O21" s="412">
        <v>0</v>
      </c>
      <c r="P21" s="412">
        <v>0</v>
      </c>
    </row>
    <row r="22" spans="2:16">
      <c r="B22" s="413" t="s">
        <v>763</v>
      </c>
      <c r="C22" s="412">
        <v>0.98548755104914798</v>
      </c>
      <c r="D22" s="412">
        <v>0</v>
      </c>
      <c r="E22" s="412">
        <v>0</v>
      </c>
      <c r="F22" s="412">
        <v>0</v>
      </c>
      <c r="G22" s="412">
        <v>0</v>
      </c>
      <c r="H22" s="412">
        <v>0</v>
      </c>
      <c r="I22" s="412">
        <v>0</v>
      </c>
      <c r="J22" s="412">
        <v>0</v>
      </c>
      <c r="K22" s="412">
        <v>0</v>
      </c>
      <c r="L22" s="412">
        <v>0</v>
      </c>
      <c r="M22" s="412">
        <v>0</v>
      </c>
      <c r="N22" s="412">
        <v>0</v>
      </c>
      <c r="O22" s="412">
        <v>0</v>
      </c>
      <c r="P22" s="412">
        <v>0</v>
      </c>
    </row>
    <row r="23" spans="2:16">
      <c r="B23" s="413" t="s">
        <v>770</v>
      </c>
      <c r="C23" s="412">
        <v>2.9759980284466976E-2</v>
      </c>
      <c r="D23" s="412">
        <v>0</v>
      </c>
      <c r="E23" s="412">
        <v>0</v>
      </c>
      <c r="F23" s="412">
        <v>0</v>
      </c>
      <c r="G23" s="412">
        <v>0</v>
      </c>
      <c r="H23" s="412">
        <v>0</v>
      </c>
      <c r="I23" s="412">
        <v>0</v>
      </c>
      <c r="J23" s="412">
        <v>0</v>
      </c>
      <c r="K23" s="412">
        <v>0</v>
      </c>
      <c r="L23" s="412">
        <v>0</v>
      </c>
      <c r="M23" s="412">
        <v>0</v>
      </c>
      <c r="N23" s="412">
        <v>0</v>
      </c>
      <c r="O23" s="412">
        <v>0</v>
      </c>
      <c r="P23" s="412">
        <v>0</v>
      </c>
    </row>
    <row r="24" spans="2:16">
      <c r="B24" s="413" t="s">
        <v>843</v>
      </c>
      <c r="C24" s="412">
        <v>15.490077375477846</v>
      </c>
      <c r="D24" s="412">
        <v>0</v>
      </c>
      <c r="E24" s="412">
        <v>0</v>
      </c>
      <c r="F24" s="412">
        <v>0</v>
      </c>
      <c r="G24" s="412">
        <v>0</v>
      </c>
      <c r="H24" s="412">
        <v>0</v>
      </c>
      <c r="I24" s="412">
        <v>0</v>
      </c>
      <c r="J24" s="412">
        <v>0</v>
      </c>
      <c r="K24" s="412">
        <v>0</v>
      </c>
      <c r="L24" s="412">
        <v>0</v>
      </c>
      <c r="M24" s="412">
        <v>0</v>
      </c>
      <c r="N24" s="412">
        <v>0</v>
      </c>
      <c r="O24" s="412">
        <v>0</v>
      </c>
      <c r="P24" s="412">
        <v>0</v>
      </c>
    </row>
    <row r="25" spans="2:16">
      <c r="B25" s="413" t="s">
        <v>844</v>
      </c>
      <c r="C25" s="412">
        <v>8.1872856801585439</v>
      </c>
      <c r="D25" s="412">
        <v>0</v>
      </c>
      <c r="E25" s="412">
        <v>3.1921340656245599E-2</v>
      </c>
      <c r="F25" s="412">
        <v>0</v>
      </c>
      <c r="G25" s="412">
        <v>0</v>
      </c>
      <c r="H25" s="412">
        <v>7</v>
      </c>
      <c r="I25" s="412">
        <v>3.1921340656245599E-2</v>
      </c>
      <c r="J25" s="412">
        <v>0</v>
      </c>
      <c r="K25" s="412">
        <v>0</v>
      </c>
      <c r="L25" s="412">
        <v>0</v>
      </c>
      <c r="M25" s="412">
        <v>0</v>
      </c>
      <c r="N25" s="412">
        <v>-2.2494014927475003E-4</v>
      </c>
      <c r="O25" s="412">
        <v>0</v>
      </c>
      <c r="P25" s="412">
        <v>0</v>
      </c>
    </row>
    <row r="26" spans="2:16">
      <c r="B26" s="413" t="s">
        <v>1358</v>
      </c>
      <c r="C26" s="412">
        <v>0</v>
      </c>
      <c r="D26" s="412">
        <v>0</v>
      </c>
      <c r="E26" s="412">
        <v>0</v>
      </c>
      <c r="F26" s="412">
        <v>0</v>
      </c>
      <c r="G26" s="412">
        <v>0</v>
      </c>
      <c r="H26" s="412">
        <v>0</v>
      </c>
      <c r="I26" s="412">
        <v>0</v>
      </c>
      <c r="J26" s="412">
        <v>0</v>
      </c>
      <c r="K26" s="412">
        <v>0</v>
      </c>
      <c r="L26" s="412">
        <v>0</v>
      </c>
      <c r="M26" s="412">
        <v>0</v>
      </c>
      <c r="N26" s="412">
        <v>0</v>
      </c>
      <c r="O26" s="412">
        <v>0</v>
      </c>
      <c r="P26" s="412">
        <v>0</v>
      </c>
    </row>
    <row r="27" spans="2:16">
      <c r="B27" s="413" t="s">
        <v>1359</v>
      </c>
      <c r="C27" s="412">
        <v>0.28938301084354318</v>
      </c>
      <c r="D27" s="412">
        <v>0</v>
      </c>
      <c r="E27" s="412">
        <v>0</v>
      </c>
      <c r="F27" s="412">
        <v>0</v>
      </c>
      <c r="G27" s="412">
        <v>0</v>
      </c>
      <c r="H27" s="412">
        <v>0</v>
      </c>
      <c r="I27" s="412">
        <v>0</v>
      </c>
      <c r="J27" s="412">
        <v>0</v>
      </c>
      <c r="K27" s="412">
        <v>0</v>
      </c>
      <c r="L27" s="412">
        <v>0</v>
      </c>
      <c r="M27" s="412">
        <v>0</v>
      </c>
      <c r="N27" s="412">
        <v>0</v>
      </c>
      <c r="O27" s="412">
        <v>0</v>
      </c>
      <c r="P27" s="412">
        <v>0</v>
      </c>
    </row>
    <row r="28" spans="2:16">
      <c r="B28" s="414" t="s">
        <v>1360</v>
      </c>
      <c r="C28" s="412">
        <v>0</v>
      </c>
      <c r="D28" s="412">
        <v>0</v>
      </c>
      <c r="E28" s="412">
        <v>0</v>
      </c>
      <c r="F28" s="412">
        <v>0</v>
      </c>
      <c r="G28" s="412">
        <v>0</v>
      </c>
      <c r="H28" s="412">
        <v>0</v>
      </c>
      <c r="I28" s="412">
        <v>0</v>
      </c>
      <c r="J28" s="412">
        <v>0</v>
      </c>
      <c r="K28" s="412">
        <v>0</v>
      </c>
      <c r="L28" s="412">
        <v>0</v>
      </c>
      <c r="M28" s="412">
        <v>0</v>
      </c>
      <c r="N28" s="412">
        <v>0</v>
      </c>
      <c r="O28" s="412">
        <v>0</v>
      </c>
      <c r="P28" s="412">
        <v>0</v>
      </c>
    </row>
    <row r="29" spans="2:16">
      <c r="B29" s="415" t="s">
        <v>1361</v>
      </c>
      <c r="C29" s="412">
        <v>0</v>
      </c>
      <c r="D29" s="412">
        <v>0</v>
      </c>
      <c r="E29" s="412">
        <v>0</v>
      </c>
      <c r="F29" s="412">
        <v>0</v>
      </c>
      <c r="G29" s="412">
        <v>0</v>
      </c>
      <c r="H29" s="412">
        <v>0</v>
      </c>
      <c r="I29" s="412">
        <v>0</v>
      </c>
      <c r="J29" s="412">
        <v>0</v>
      </c>
      <c r="K29" s="412">
        <v>0</v>
      </c>
      <c r="L29" s="412">
        <v>0</v>
      </c>
      <c r="M29" s="412">
        <v>0</v>
      </c>
      <c r="N29" s="412">
        <v>0</v>
      </c>
      <c r="O29" s="412">
        <v>0</v>
      </c>
      <c r="P29" s="412">
        <v>0</v>
      </c>
    </row>
    <row r="30" spans="2:16">
      <c r="B30" s="415" t="s">
        <v>1362</v>
      </c>
      <c r="C30" s="412">
        <v>1.7674803548795942E-2</v>
      </c>
      <c r="D30" s="412">
        <v>0</v>
      </c>
      <c r="E30" s="412">
        <v>0</v>
      </c>
      <c r="F30" s="412">
        <v>0</v>
      </c>
      <c r="G30" s="412">
        <v>0</v>
      </c>
      <c r="H30" s="412">
        <v>0</v>
      </c>
      <c r="I30" s="412">
        <v>0</v>
      </c>
      <c r="J30" s="412">
        <v>0</v>
      </c>
      <c r="K30" s="412">
        <v>0</v>
      </c>
      <c r="L30" s="412">
        <v>0</v>
      </c>
      <c r="M30" s="412">
        <v>0</v>
      </c>
      <c r="N30" s="412">
        <v>0</v>
      </c>
      <c r="O30" s="412">
        <v>0</v>
      </c>
      <c r="P30" s="412">
        <v>0</v>
      </c>
    </row>
    <row r="31" spans="2:16">
      <c r="B31" s="415" t="s">
        <v>1363</v>
      </c>
      <c r="C31" s="412">
        <v>1.9830663286861002E-2</v>
      </c>
      <c r="D31" s="412">
        <v>0</v>
      </c>
      <c r="E31" s="412">
        <v>0</v>
      </c>
      <c r="F31" s="412">
        <v>0</v>
      </c>
      <c r="G31" s="412">
        <v>0</v>
      </c>
      <c r="H31" s="412">
        <v>0</v>
      </c>
      <c r="I31" s="412">
        <v>0</v>
      </c>
      <c r="J31" s="412">
        <v>0</v>
      </c>
      <c r="K31" s="412">
        <v>0</v>
      </c>
      <c r="L31" s="412">
        <v>0</v>
      </c>
      <c r="M31" s="412">
        <v>0</v>
      </c>
      <c r="N31" s="412">
        <v>0</v>
      </c>
      <c r="O31" s="412">
        <v>0</v>
      </c>
      <c r="P31" s="412">
        <v>0</v>
      </c>
    </row>
    <row r="32" spans="2:16">
      <c r="B32" s="415" t="s">
        <v>1364</v>
      </c>
      <c r="C32" s="412">
        <v>0</v>
      </c>
      <c r="D32" s="412">
        <v>0</v>
      </c>
      <c r="E32" s="412">
        <v>0</v>
      </c>
      <c r="F32" s="412">
        <v>0</v>
      </c>
      <c r="G32" s="412">
        <v>0</v>
      </c>
      <c r="H32" s="412">
        <v>0</v>
      </c>
      <c r="I32" s="412">
        <v>0</v>
      </c>
      <c r="J32" s="412">
        <v>0</v>
      </c>
      <c r="K32" s="412">
        <v>0</v>
      </c>
      <c r="L32" s="412">
        <v>0</v>
      </c>
      <c r="M32" s="412">
        <v>0</v>
      </c>
      <c r="N32" s="412">
        <v>0</v>
      </c>
      <c r="O32" s="412">
        <v>0</v>
      </c>
      <c r="P32" s="412">
        <v>0</v>
      </c>
    </row>
    <row r="33" spans="2:16">
      <c r="B33" s="415" t="s">
        <v>1365</v>
      </c>
      <c r="C33" s="412">
        <v>0</v>
      </c>
      <c r="D33" s="412">
        <v>0</v>
      </c>
      <c r="E33" s="412">
        <v>0</v>
      </c>
      <c r="F33" s="412">
        <v>0</v>
      </c>
      <c r="G33" s="412">
        <v>0</v>
      </c>
      <c r="H33" s="412">
        <v>0</v>
      </c>
      <c r="I33" s="412">
        <v>0</v>
      </c>
      <c r="J33" s="412">
        <v>0</v>
      </c>
      <c r="K33" s="412">
        <v>0</v>
      </c>
      <c r="L33" s="412">
        <v>0</v>
      </c>
      <c r="M33" s="412">
        <v>0</v>
      </c>
      <c r="N33" s="412">
        <v>0</v>
      </c>
      <c r="O33" s="412">
        <v>0</v>
      </c>
      <c r="P33" s="412">
        <v>0</v>
      </c>
    </row>
    <row r="34" spans="2:16">
      <c r="B34" s="415" t="s">
        <v>1366</v>
      </c>
      <c r="C34" s="412">
        <v>9.8731178707224337E-2</v>
      </c>
      <c r="D34" s="412">
        <v>0</v>
      </c>
      <c r="E34" s="412">
        <v>0</v>
      </c>
      <c r="F34" s="412">
        <v>0</v>
      </c>
      <c r="G34" s="412">
        <v>0</v>
      </c>
      <c r="H34" s="412">
        <v>0</v>
      </c>
      <c r="I34" s="412">
        <v>0</v>
      </c>
      <c r="J34" s="412">
        <v>0</v>
      </c>
      <c r="K34" s="412">
        <v>0</v>
      </c>
      <c r="L34" s="412">
        <v>0</v>
      </c>
      <c r="M34" s="412">
        <v>0</v>
      </c>
      <c r="N34" s="412">
        <v>0</v>
      </c>
      <c r="O34" s="412">
        <v>0</v>
      </c>
      <c r="P34" s="412">
        <v>0</v>
      </c>
    </row>
    <row r="35" spans="2:16">
      <c r="B35" s="415" t="s">
        <v>1367</v>
      </c>
      <c r="C35" s="412">
        <v>0</v>
      </c>
      <c r="D35" s="412">
        <v>0</v>
      </c>
      <c r="E35" s="412">
        <v>0</v>
      </c>
      <c r="F35" s="412">
        <v>0</v>
      </c>
      <c r="G35" s="412">
        <v>0</v>
      </c>
      <c r="H35" s="412">
        <v>0</v>
      </c>
      <c r="I35" s="412">
        <v>0</v>
      </c>
      <c r="J35" s="412">
        <v>0</v>
      </c>
      <c r="K35" s="412">
        <v>0</v>
      </c>
      <c r="L35" s="412">
        <v>0</v>
      </c>
      <c r="M35" s="412">
        <v>0</v>
      </c>
      <c r="N35" s="412">
        <v>0</v>
      </c>
      <c r="O35" s="412">
        <v>0</v>
      </c>
      <c r="P35" s="412">
        <v>0</v>
      </c>
    </row>
    <row r="36" spans="2:16">
      <c r="B36" s="415" t="s">
        <v>1368</v>
      </c>
      <c r="C36" s="412">
        <v>4.0344796507534144E-3</v>
      </c>
      <c r="D36" s="412">
        <v>0</v>
      </c>
      <c r="E36" s="412">
        <v>0</v>
      </c>
      <c r="F36" s="412">
        <v>0</v>
      </c>
      <c r="G36" s="412">
        <v>0</v>
      </c>
      <c r="H36" s="412">
        <v>0</v>
      </c>
      <c r="I36" s="412">
        <v>0</v>
      </c>
      <c r="J36" s="412">
        <v>0</v>
      </c>
      <c r="K36" s="412">
        <v>0</v>
      </c>
      <c r="L36" s="412">
        <v>0</v>
      </c>
      <c r="M36" s="412">
        <v>0</v>
      </c>
      <c r="N36" s="412">
        <v>0</v>
      </c>
      <c r="O36" s="412">
        <v>0</v>
      </c>
      <c r="P36" s="412">
        <v>0</v>
      </c>
    </row>
    <row r="37" spans="2:16">
      <c r="B37" s="415" t="s">
        <v>1369</v>
      </c>
      <c r="C37" s="412">
        <v>0</v>
      </c>
      <c r="D37" s="412">
        <v>0</v>
      </c>
      <c r="E37" s="412">
        <v>0</v>
      </c>
      <c r="F37" s="412">
        <v>0</v>
      </c>
      <c r="G37" s="412">
        <v>0</v>
      </c>
      <c r="H37" s="412">
        <v>0</v>
      </c>
      <c r="I37" s="412">
        <v>0</v>
      </c>
      <c r="J37" s="412">
        <v>0</v>
      </c>
      <c r="K37" s="412">
        <v>0</v>
      </c>
      <c r="L37" s="412">
        <v>0</v>
      </c>
      <c r="M37" s="412">
        <v>0</v>
      </c>
      <c r="N37" s="412">
        <v>0</v>
      </c>
      <c r="O37" s="412">
        <v>0</v>
      </c>
      <c r="P37" s="412">
        <v>0</v>
      </c>
    </row>
    <row r="38" spans="2:16" ht="13" thickBot="1">
      <c r="B38" s="416" t="s">
        <v>1370</v>
      </c>
      <c r="C38" s="416">
        <v>0</v>
      </c>
      <c r="D38" s="416">
        <v>0</v>
      </c>
      <c r="E38" s="416">
        <v>0</v>
      </c>
      <c r="F38" s="416">
        <v>0</v>
      </c>
      <c r="G38" s="416">
        <v>0</v>
      </c>
      <c r="H38" s="416">
        <v>0</v>
      </c>
      <c r="I38" s="416">
        <v>0</v>
      </c>
      <c r="J38" s="416">
        <v>0</v>
      </c>
      <c r="K38" s="416">
        <v>0</v>
      </c>
      <c r="L38" s="416">
        <v>0</v>
      </c>
      <c r="M38" s="416">
        <v>0</v>
      </c>
      <c r="N38" s="416">
        <v>0</v>
      </c>
      <c r="O38" s="416">
        <v>0</v>
      </c>
      <c r="P38" s="416">
        <v>0</v>
      </c>
    </row>
    <row r="41" spans="2:16" ht="13">
      <c r="B41" s="402" t="s">
        <v>1133</v>
      </c>
    </row>
    <row r="43" spans="2:16" ht="13.5" thickBot="1">
      <c r="B43" s="403" t="s">
        <v>1100</v>
      </c>
    </row>
    <row r="44" spans="2:16" ht="13.5" thickBot="1">
      <c r="B44" s="404" t="s">
        <v>962</v>
      </c>
      <c r="C44" s="404" t="s">
        <v>963</v>
      </c>
      <c r="D44" s="404" t="s">
        <v>964</v>
      </c>
      <c r="E44" s="404" t="s">
        <v>965</v>
      </c>
      <c r="F44" s="404" t="s">
        <v>966</v>
      </c>
      <c r="G44" s="404" t="s">
        <v>967</v>
      </c>
      <c r="H44" s="404" t="s">
        <v>5</v>
      </c>
      <c r="I44" s="404" t="s">
        <v>2</v>
      </c>
      <c r="J44" s="404" t="s">
        <v>4</v>
      </c>
      <c r="K44" s="404" t="s">
        <v>968</v>
      </c>
      <c r="L44" s="404" t="s">
        <v>969</v>
      </c>
      <c r="M44" s="404" t="s">
        <v>970</v>
      </c>
      <c r="N44" s="404" t="s">
        <v>971</v>
      </c>
      <c r="O44" s="404" t="s">
        <v>972</v>
      </c>
      <c r="P44" s="404" t="s">
        <v>973</v>
      </c>
    </row>
    <row r="45" spans="2:16" ht="13.5" thickBot="1">
      <c r="B45" s="676" t="s">
        <v>837</v>
      </c>
      <c r="C45" s="679" t="s">
        <v>977</v>
      </c>
      <c r="D45" s="679"/>
      <c r="E45" s="679"/>
      <c r="F45" s="679"/>
      <c r="G45" s="679"/>
      <c r="H45" s="679"/>
      <c r="I45" s="679"/>
      <c r="J45" s="679"/>
      <c r="K45" s="679"/>
      <c r="L45" s="679"/>
      <c r="M45" s="679"/>
      <c r="N45" s="679"/>
      <c r="O45" s="679"/>
      <c r="P45" s="680"/>
    </row>
    <row r="46" spans="2:16" ht="13.5" thickBot="1">
      <c r="B46" s="677"/>
      <c r="C46" s="405"/>
      <c r="D46" s="681" t="s">
        <v>978</v>
      </c>
      <c r="E46" s="681"/>
      <c r="F46" s="681"/>
      <c r="G46" s="681"/>
      <c r="H46" s="681"/>
      <c r="I46" s="681"/>
      <c r="J46" s="681"/>
      <c r="K46" s="681"/>
      <c r="L46" s="681"/>
      <c r="M46" s="681"/>
      <c r="N46" s="681"/>
      <c r="O46" s="681"/>
      <c r="P46" s="682"/>
    </row>
    <row r="47" spans="2:16" ht="13.5" thickBot="1">
      <c r="B47" s="677"/>
      <c r="C47" s="405"/>
      <c r="D47" s="681" t="s">
        <v>838</v>
      </c>
      <c r="E47" s="681"/>
      <c r="F47" s="681"/>
      <c r="G47" s="681"/>
      <c r="H47" s="681"/>
      <c r="I47" s="681" t="s">
        <v>839</v>
      </c>
      <c r="J47" s="681" t="s">
        <v>840</v>
      </c>
      <c r="K47" s="684" t="s">
        <v>841</v>
      </c>
      <c r="L47" s="681" t="s">
        <v>717</v>
      </c>
      <c r="M47" s="681" t="s">
        <v>716</v>
      </c>
      <c r="N47" s="686" t="s">
        <v>527</v>
      </c>
      <c r="O47" s="686"/>
      <c r="P47" s="687"/>
    </row>
    <row r="48" spans="2:16" ht="39.5" thickBot="1">
      <c r="B48" s="678"/>
      <c r="C48" s="406"/>
      <c r="D48" s="407" t="s">
        <v>709</v>
      </c>
      <c r="E48" s="407" t="s">
        <v>710</v>
      </c>
      <c r="F48" s="407" t="s">
        <v>711</v>
      </c>
      <c r="G48" s="407" t="s">
        <v>712</v>
      </c>
      <c r="H48" s="408" t="s">
        <v>713</v>
      </c>
      <c r="I48" s="683"/>
      <c r="J48" s="683"/>
      <c r="K48" s="685"/>
      <c r="L48" s="683"/>
      <c r="M48" s="683"/>
      <c r="N48" s="409"/>
      <c r="O48" s="408" t="s">
        <v>842</v>
      </c>
      <c r="P48" s="410" t="s">
        <v>716</v>
      </c>
    </row>
    <row r="49" spans="2:16">
      <c r="B49" s="411" t="s">
        <v>720</v>
      </c>
      <c r="C49" s="412">
        <v>0.33700486410364738</v>
      </c>
      <c r="D49" s="412">
        <v>0.33700456273764257</v>
      </c>
      <c r="E49" s="412">
        <v>0</v>
      </c>
      <c r="F49" s="412">
        <v>0</v>
      </c>
      <c r="G49" s="412">
        <v>3.0136600478805803E-7</v>
      </c>
      <c r="H49" s="412">
        <v>2</v>
      </c>
      <c r="I49" s="412">
        <v>0.21268801013941699</v>
      </c>
      <c r="J49" s="412">
        <v>0</v>
      </c>
      <c r="K49" s="412">
        <v>0.12431685396423038</v>
      </c>
      <c r="L49" s="412">
        <v>1.3743089705675256E-2</v>
      </c>
      <c r="M49" s="412">
        <v>2.9821996901844807E-4</v>
      </c>
      <c r="N49" s="412">
        <v>-4.7487480636530062E-3</v>
      </c>
      <c r="O49" s="412">
        <v>-8.9437825658357972E-4</v>
      </c>
      <c r="P49" s="412">
        <v>-2.9821996901844807E-4</v>
      </c>
    </row>
    <row r="50" spans="2:16">
      <c r="B50" s="413" t="s">
        <v>721</v>
      </c>
      <c r="C50" s="412">
        <v>0</v>
      </c>
      <c r="D50" s="412">
        <v>0</v>
      </c>
      <c r="E50" s="412">
        <v>0</v>
      </c>
      <c r="F50" s="412">
        <v>0</v>
      </c>
      <c r="G50" s="412">
        <v>0</v>
      </c>
      <c r="H50" s="412">
        <v>0</v>
      </c>
      <c r="I50" s="412">
        <v>0</v>
      </c>
      <c r="J50" s="412">
        <v>0</v>
      </c>
      <c r="K50" s="412">
        <v>0</v>
      </c>
      <c r="L50" s="412">
        <v>0</v>
      </c>
      <c r="M50" s="412">
        <v>0</v>
      </c>
      <c r="N50" s="412">
        <v>0</v>
      </c>
      <c r="O50" s="412">
        <v>0</v>
      </c>
      <c r="P50" s="412">
        <v>0</v>
      </c>
    </row>
    <row r="51" spans="2:16">
      <c r="B51" s="413" t="s">
        <v>727</v>
      </c>
      <c r="C51" s="412">
        <v>2.5676142993944517</v>
      </c>
      <c r="D51" s="412">
        <v>2.5675287705956906</v>
      </c>
      <c r="E51" s="412">
        <v>0</v>
      </c>
      <c r="F51" s="412">
        <v>0</v>
      </c>
      <c r="G51" s="412">
        <v>8.552879876073793E-5</v>
      </c>
      <c r="H51" s="412">
        <v>1</v>
      </c>
      <c r="I51" s="412">
        <v>2.5676142993944517</v>
      </c>
      <c r="J51" s="412">
        <v>0</v>
      </c>
      <c r="K51" s="412">
        <v>0</v>
      </c>
      <c r="L51" s="412">
        <v>2.1309031291367413</v>
      </c>
      <c r="M51" s="412">
        <v>1.0453316434305027E-3</v>
      </c>
      <c r="N51" s="412">
        <v>-0.15369866779326855</v>
      </c>
      <c r="O51" s="412">
        <v>-0.14857716096324461</v>
      </c>
      <c r="P51" s="412">
        <v>-1.0453316434305027E-3</v>
      </c>
    </row>
    <row r="52" spans="2:16">
      <c r="B52" s="413" t="s">
        <v>752</v>
      </c>
      <c r="C52" s="412">
        <v>4.4688549190254889</v>
      </c>
      <c r="D52" s="412">
        <v>0</v>
      </c>
      <c r="E52" s="412">
        <v>0</v>
      </c>
      <c r="F52" s="412">
        <v>0</v>
      </c>
      <c r="G52" s="412">
        <v>0</v>
      </c>
      <c r="H52" s="412">
        <v>0</v>
      </c>
      <c r="I52" s="412">
        <v>0</v>
      </c>
      <c r="J52" s="412">
        <v>0</v>
      </c>
      <c r="K52" s="412">
        <v>0</v>
      </c>
      <c r="L52" s="412">
        <v>0</v>
      </c>
      <c r="M52" s="412">
        <v>0</v>
      </c>
      <c r="N52" s="412">
        <v>0</v>
      </c>
      <c r="O52" s="412">
        <v>0</v>
      </c>
      <c r="P52" s="412">
        <v>0</v>
      </c>
    </row>
    <row r="53" spans="2:16">
      <c r="B53" s="413" t="s">
        <v>757</v>
      </c>
      <c r="C53" s="412">
        <v>4.0991778622729194E-2</v>
      </c>
      <c r="D53" s="412">
        <v>0</v>
      </c>
      <c r="E53" s="412">
        <v>0</v>
      </c>
      <c r="F53" s="412">
        <v>0</v>
      </c>
      <c r="G53" s="412">
        <v>0</v>
      </c>
      <c r="H53" s="412">
        <v>0</v>
      </c>
      <c r="I53" s="412">
        <v>0</v>
      </c>
      <c r="J53" s="412">
        <v>0</v>
      </c>
      <c r="K53" s="412">
        <v>0</v>
      </c>
      <c r="L53" s="412">
        <v>0</v>
      </c>
      <c r="M53" s="412">
        <v>0</v>
      </c>
      <c r="N53" s="412">
        <v>0</v>
      </c>
      <c r="O53" s="412">
        <v>0</v>
      </c>
      <c r="P53" s="412">
        <v>0</v>
      </c>
    </row>
    <row r="54" spans="2:16">
      <c r="B54" s="413" t="s">
        <v>758</v>
      </c>
      <c r="C54" s="412">
        <v>0.2340901985635826</v>
      </c>
      <c r="D54" s="412">
        <v>0.2340901985635826</v>
      </c>
      <c r="E54" s="412">
        <v>0</v>
      </c>
      <c r="F54" s="412">
        <v>0</v>
      </c>
      <c r="G54" s="412">
        <v>0</v>
      </c>
      <c r="H54" s="412">
        <v>3</v>
      </c>
      <c r="I54" s="412">
        <v>0.2340901985635826</v>
      </c>
      <c r="J54" s="412">
        <v>0</v>
      </c>
      <c r="K54" s="412">
        <v>0</v>
      </c>
      <c r="L54" s="412">
        <v>0</v>
      </c>
      <c r="M54" s="412">
        <v>0</v>
      </c>
      <c r="N54" s="412">
        <v>-2.2796986339952119E-3</v>
      </c>
      <c r="O54" s="412">
        <v>0</v>
      </c>
      <c r="P54" s="412">
        <v>0</v>
      </c>
    </row>
    <row r="55" spans="2:16">
      <c r="B55" s="413" t="s">
        <v>762</v>
      </c>
      <c r="C55" s="412">
        <v>4.428213431910998</v>
      </c>
      <c r="D55" s="412">
        <v>0</v>
      </c>
      <c r="E55" s="412">
        <v>0</v>
      </c>
      <c r="F55" s="412">
        <v>0</v>
      </c>
      <c r="G55" s="412">
        <v>0</v>
      </c>
      <c r="H55" s="412">
        <v>0</v>
      </c>
      <c r="I55" s="412">
        <v>0</v>
      </c>
      <c r="J55" s="412">
        <v>0</v>
      </c>
      <c r="K55" s="412">
        <v>0</v>
      </c>
      <c r="L55" s="412">
        <v>0</v>
      </c>
      <c r="M55" s="412">
        <v>0</v>
      </c>
      <c r="N55" s="412">
        <v>0</v>
      </c>
      <c r="O55" s="412">
        <v>0</v>
      </c>
      <c r="P55" s="412">
        <v>0</v>
      </c>
    </row>
    <row r="56" spans="2:16">
      <c r="B56" s="413" t="s">
        <v>763</v>
      </c>
      <c r="C56" s="412">
        <v>0.34124981551894096</v>
      </c>
      <c r="D56" s="412">
        <v>0.30799847627094773</v>
      </c>
      <c r="E56" s="412">
        <v>3.3241960287283483E-2</v>
      </c>
      <c r="F56" s="412">
        <v>0</v>
      </c>
      <c r="G56" s="412">
        <v>9.3789607097591897E-6</v>
      </c>
      <c r="H56" s="412">
        <v>2</v>
      </c>
      <c r="I56" s="412">
        <v>0.34124981551894096</v>
      </c>
      <c r="J56" s="412">
        <v>0</v>
      </c>
      <c r="K56" s="412">
        <v>0</v>
      </c>
      <c r="L56" s="412">
        <v>3.3278890297141248E-2</v>
      </c>
      <c r="M56" s="412">
        <v>4.5566399098718492E-3</v>
      </c>
      <c r="N56" s="412">
        <v>-9.1657090550626673E-3</v>
      </c>
      <c r="O56" s="412">
        <v>-2.6441712434868325E-3</v>
      </c>
      <c r="P56" s="412">
        <v>-3.188218560766089E-3</v>
      </c>
    </row>
    <row r="57" spans="2:16">
      <c r="B57" s="413" t="s">
        <v>770</v>
      </c>
      <c r="C57" s="412">
        <v>0</v>
      </c>
      <c r="D57" s="412">
        <v>0</v>
      </c>
      <c r="E57" s="412">
        <v>0</v>
      </c>
      <c r="F57" s="412">
        <v>0</v>
      </c>
      <c r="G57" s="412">
        <v>0</v>
      </c>
      <c r="H57" s="412">
        <v>0</v>
      </c>
      <c r="I57" s="412">
        <v>0</v>
      </c>
      <c r="J57" s="412">
        <v>0</v>
      </c>
      <c r="K57" s="412">
        <v>0</v>
      </c>
      <c r="L57" s="412">
        <v>0</v>
      </c>
      <c r="M57" s="412">
        <v>0</v>
      </c>
      <c r="N57" s="412">
        <v>0</v>
      </c>
      <c r="O57" s="412">
        <v>0</v>
      </c>
      <c r="P57" s="412">
        <v>0</v>
      </c>
    </row>
    <row r="58" spans="2:16">
      <c r="B58" s="413" t="s">
        <v>843</v>
      </c>
      <c r="C58" s="412">
        <v>15.937651557296778</v>
      </c>
      <c r="D58" s="412">
        <v>4.9858341078721308E-2</v>
      </c>
      <c r="E58" s="412">
        <v>0</v>
      </c>
      <c r="F58" s="412">
        <v>0</v>
      </c>
      <c r="G58" s="412">
        <v>1.926494014927475E-2</v>
      </c>
      <c r="H58" s="412">
        <v>7</v>
      </c>
      <c r="I58" s="412">
        <v>6.9123281227996047E-2</v>
      </c>
      <c r="J58" s="412">
        <v>0</v>
      </c>
      <c r="K58" s="412">
        <v>0</v>
      </c>
      <c r="L58" s="412">
        <v>1.926494014927475E-2</v>
      </c>
      <c r="M58" s="412">
        <v>0</v>
      </c>
      <c r="N58" s="412">
        <v>-8.2323334741585686E-4</v>
      </c>
      <c r="O58" s="412">
        <v>-4.6706097732713696E-4</v>
      </c>
      <c r="P58" s="412">
        <v>0</v>
      </c>
    </row>
    <row r="59" spans="2:16">
      <c r="B59" s="413" t="s">
        <v>844</v>
      </c>
      <c r="C59" s="412">
        <v>6.3466577292907447</v>
      </c>
      <c r="D59" s="412">
        <v>0.23716782143360088</v>
      </c>
      <c r="E59" s="412">
        <v>3.3241960287283483E-2</v>
      </c>
      <c r="F59" s="412">
        <v>0</v>
      </c>
      <c r="G59" s="412">
        <v>0</v>
      </c>
      <c r="H59" s="412">
        <v>4</v>
      </c>
      <c r="I59" s="412">
        <v>0.27040978172088437</v>
      </c>
      <c r="J59" s="412">
        <v>0</v>
      </c>
      <c r="K59" s="412">
        <v>0</v>
      </c>
      <c r="L59" s="412">
        <v>0.13676466976482185</v>
      </c>
      <c r="M59" s="412">
        <v>2.1700042247570765E-4</v>
      </c>
      <c r="N59" s="412">
        <v>-1.2142129277566539E-2</v>
      </c>
      <c r="O59" s="412">
        <v>-1.1171319532460217E-2</v>
      </c>
      <c r="P59" s="412">
        <v>-2.1700042247570765E-4</v>
      </c>
    </row>
    <row r="60" spans="2:16">
      <c r="B60" s="413" t="s">
        <v>1358</v>
      </c>
      <c r="C60" s="412">
        <v>0</v>
      </c>
      <c r="D60" s="412">
        <v>0</v>
      </c>
      <c r="E60" s="412">
        <v>0</v>
      </c>
      <c r="F60" s="412">
        <v>0</v>
      </c>
      <c r="G60" s="412">
        <v>0</v>
      </c>
      <c r="H60" s="412">
        <v>0</v>
      </c>
      <c r="I60" s="412">
        <v>0</v>
      </c>
      <c r="J60" s="412">
        <v>0</v>
      </c>
      <c r="K60" s="412">
        <v>0</v>
      </c>
      <c r="L60" s="412">
        <v>0</v>
      </c>
      <c r="M60" s="412">
        <v>0</v>
      </c>
      <c r="N60" s="412">
        <v>0</v>
      </c>
      <c r="O60" s="412">
        <v>0</v>
      </c>
      <c r="P60" s="412">
        <v>0</v>
      </c>
    </row>
    <row r="61" spans="2:16">
      <c r="B61" s="413" t="s">
        <v>1359</v>
      </c>
      <c r="C61" s="412">
        <v>6.3336462470074642E-2</v>
      </c>
      <c r="D61" s="412">
        <v>0</v>
      </c>
      <c r="E61" s="412">
        <v>0</v>
      </c>
      <c r="F61" s="412">
        <v>0</v>
      </c>
      <c r="G61" s="412">
        <v>0</v>
      </c>
      <c r="H61" s="412">
        <v>0</v>
      </c>
      <c r="I61" s="412">
        <v>0</v>
      </c>
      <c r="J61" s="412">
        <v>0</v>
      </c>
      <c r="K61" s="412">
        <v>0</v>
      </c>
      <c r="L61" s="412">
        <v>0</v>
      </c>
      <c r="M61" s="412">
        <v>0</v>
      </c>
      <c r="N61" s="412">
        <v>0</v>
      </c>
      <c r="O61" s="412">
        <v>0</v>
      </c>
      <c r="P61" s="412">
        <v>0</v>
      </c>
    </row>
    <row r="62" spans="2:16">
      <c r="B62" s="414" t="s">
        <v>1360</v>
      </c>
      <c r="C62" s="412">
        <v>0.14539287142655963</v>
      </c>
      <c r="D62" s="412">
        <v>0</v>
      </c>
      <c r="E62" s="412">
        <v>0</v>
      </c>
      <c r="F62" s="412">
        <v>0</v>
      </c>
      <c r="G62" s="412">
        <v>0</v>
      </c>
      <c r="H62" s="412">
        <v>0</v>
      </c>
      <c r="I62" s="412">
        <v>0</v>
      </c>
      <c r="J62" s="412">
        <v>0</v>
      </c>
      <c r="K62" s="412">
        <v>0</v>
      </c>
      <c r="L62" s="412">
        <v>0</v>
      </c>
      <c r="M62" s="412">
        <v>0</v>
      </c>
      <c r="N62" s="412">
        <v>0</v>
      </c>
      <c r="O62" s="412">
        <v>0</v>
      </c>
      <c r="P62" s="412">
        <v>0</v>
      </c>
    </row>
    <row r="63" spans="2:16">
      <c r="B63" s="415" t="s">
        <v>1361</v>
      </c>
      <c r="C63" s="412">
        <v>0</v>
      </c>
      <c r="D63" s="412">
        <v>0</v>
      </c>
      <c r="E63" s="412">
        <v>0</v>
      </c>
      <c r="F63" s="412">
        <v>0</v>
      </c>
      <c r="G63" s="412">
        <v>0</v>
      </c>
      <c r="H63" s="412">
        <v>0</v>
      </c>
      <c r="I63" s="412">
        <v>0</v>
      </c>
      <c r="J63" s="412">
        <v>0</v>
      </c>
      <c r="K63" s="412">
        <v>0</v>
      </c>
      <c r="L63" s="412">
        <v>0</v>
      </c>
      <c r="M63" s="412">
        <v>0</v>
      </c>
      <c r="N63" s="412">
        <v>0</v>
      </c>
      <c r="O63" s="412">
        <v>0</v>
      </c>
      <c r="P63" s="412">
        <v>0</v>
      </c>
    </row>
    <row r="64" spans="2:16">
      <c r="B64" s="415" t="s">
        <v>1362</v>
      </c>
      <c r="C64" s="412">
        <v>6.9611747641177293E-2</v>
      </c>
      <c r="D64" s="412">
        <v>0</v>
      </c>
      <c r="E64" s="412">
        <v>0</v>
      </c>
      <c r="F64" s="412">
        <v>0</v>
      </c>
      <c r="G64" s="412">
        <v>0</v>
      </c>
      <c r="H64" s="412">
        <v>0</v>
      </c>
      <c r="I64" s="412">
        <v>0</v>
      </c>
      <c r="J64" s="412">
        <v>0</v>
      </c>
      <c r="K64" s="412">
        <v>0</v>
      </c>
      <c r="L64" s="412">
        <v>0</v>
      </c>
      <c r="M64" s="412">
        <v>0</v>
      </c>
      <c r="N64" s="412">
        <v>0</v>
      </c>
      <c r="O64" s="412">
        <v>0</v>
      </c>
      <c r="P64" s="412">
        <v>0</v>
      </c>
    </row>
    <row r="65" spans="2:16">
      <c r="B65" s="415" t="s">
        <v>1363</v>
      </c>
      <c r="C65" s="412">
        <v>4.0069770454865511E-2</v>
      </c>
      <c r="D65" s="412">
        <v>0</v>
      </c>
      <c r="E65" s="412">
        <v>0</v>
      </c>
      <c r="F65" s="412">
        <v>0</v>
      </c>
      <c r="G65" s="412">
        <v>0</v>
      </c>
      <c r="H65" s="412">
        <v>0</v>
      </c>
      <c r="I65" s="412">
        <v>0</v>
      </c>
      <c r="J65" s="412">
        <v>0</v>
      </c>
      <c r="K65" s="412">
        <v>0</v>
      </c>
      <c r="L65" s="412">
        <v>0</v>
      </c>
      <c r="M65" s="412">
        <v>0</v>
      </c>
      <c r="N65" s="412">
        <v>0</v>
      </c>
      <c r="O65" s="412">
        <v>0</v>
      </c>
      <c r="P65" s="412">
        <v>0</v>
      </c>
    </row>
    <row r="66" spans="2:16">
      <c r="B66" s="415" t="s">
        <v>1364</v>
      </c>
      <c r="C66" s="412">
        <v>0</v>
      </c>
      <c r="D66" s="412">
        <v>0</v>
      </c>
      <c r="E66" s="412">
        <v>0</v>
      </c>
      <c r="F66" s="412">
        <v>0</v>
      </c>
      <c r="G66" s="412">
        <v>0</v>
      </c>
      <c r="H66" s="412">
        <v>0</v>
      </c>
      <c r="I66" s="412">
        <v>0</v>
      </c>
      <c r="J66" s="412">
        <v>0</v>
      </c>
      <c r="K66" s="412">
        <v>0</v>
      </c>
      <c r="L66" s="412">
        <v>0</v>
      </c>
      <c r="M66" s="412">
        <v>0</v>
      </c>
      <c r="N66" s="412">
        <v>0</v>
      </c>
      <c r="O66" s="412">
        <v>0</v>
      </c>
      <c r="P66" s="412">
        <v>0</v>
      </c>
    </row>
    <row r="67" spans="2:16">
      <c r="B67" s="415" t="s">
        <v>1365</v>
      </c>
      <c r="C67" s="412">
        <v>0</v>
      </c>
      <c r="D67" s="412">
        <v>0</v>
      </c>
      <c r="E67" s="412">
        <v>0</v>
      </c>
      <c r="F67" s="412">
        <v>0</v>
      </c>
      <c r="G67" s="412">
        <v>0</v>
      </c>
      <c r="H67" s="412">
        <v>0</v>
      </c>
      <c r="I67" s="412">
        <v>0</v>
      </c>
      <c r="J67" s="412">
        <v>0</v>
      </c>
      <c r="K67" s="412">
        <v>0</v>
      </c>
      <c r="L67" s="412">
        <v>0</v>
      </c>
      <c r="M67" s="412">
        <v>0</v>
      </c>
      <c r="N67" s="412">
        <v>0</v>
      </c>
      <c r="O67" s="412">
        <v>0</v>
      </c>
      <c r="P67" s="412">
        <v>0</v>
      </c>
    </row>
    <row r="68" spans="2:16">
      <c r="B68" s="415" t="s">
        <v>1366</v>
      </c>
      <c r="C68" s="412">
        <v>5.071389945078158E-3</v>
      </c>
      <c r="D68" s="412">
        <v>0</v>
      </c>
      <c r="E68" s="412">
        <v>0</v>
      </c>
      <c r="F68" s="412">
        <v>0</v>
      </c>
      <c r="G68" s="412">
        <v>0</v>
      </c>
      <c r="H68" s="412">
        <v>0</v>
      </c>
      <c r="I68" s="412">
        <v>0</v>
      </c>
      <c r="J68" s="412">
        <v>0</v>
      </c>
      <c r="K68" s="412">
        <v>0</v>
      </c>
      <c r="L68" s="412">
        <v>0</v>
      </c>
      <c r="M68" s="412">
        <v>0</v>
      </c>
      <c r="N68" s="412">
        <v>0</v>
      </c>
      <c r="O68" s="412">
        <v>0</v>
      </c>
      <c r="P68" s="412">
        <v>0</v>
      </c>
    </row>
    <row r="69" spans="2:16">
      <c r="B69" s="415" t="s">
        <v>1367</v>
      </c>
      <c r="C69" s="412">
        <v>0</v>
      </c>
      <c r="D69" s="412">
        <v>0</v>
      </c>
      <c r="E69" s="412">
        <v>0</v>
      </c>
      <c r="F69" s="412">
        <v>0</v>
      </c>
      <c r="G69" s="412">
        <v>0</v>
      </c>
      <c r="H69" s="412">
        <v>0</v>
      </c>
      <c r="I69" s="412">
        <v>0</v>
      </c>
      <c r="J69" s="412">
        <v>0</v>
      </c>
      <c r="K69" s="412">
        <v>0</v>
      </c>
      <c r="L69" s="412">
        <v>0</v>
      </c>
      <c r="M69" s="412">
        <v>0</v>
      </c>
      <c r="N69" s="412">
        <v>0</v>
      </c>
      <c r="O69" s="412">
        <v>0</v>
      </c>
      <c r="P69" s="412">
        <v>0</v>
      </c>
    </row>
    <row r="70" spans="2:16">
      <c r="B70" s="415" t="s">
        <v>1368</v>
      </c>
      <c r="C70" s="412">
        <v>1.929812984086748E-2</v>
      </c>
      <c r="D70" s="412">
        <v>0</v>
      </c>
      <c r="E70" s="412">
        <v>0</v>
      </c>
      <c r="F70" s="412">
        <v>0</v>
      </c>
      <c r="G70" s="412">
        <v>0</v>
      </c>
      <c r="H70" s="412">
        <v>0</v>
      </c>
      <c r="I70" s="412">
        <v>0</v>
      </c>
      <c r="J70" s="412">
        <v>0</v>
      </c>
      <c r="K70" s="412">
        <v>0</v>
      </c>
      <c r="L70" s="412">
        <v>0</v>
      </c>
      <c r="M70" s="412">
        <v>0</v>
      </c>
      <c r="N70" s="412">
        <v>0</v>
      </c>
      <c r="O70" s="412">
        <v>0</v>
      </c>
      <c r="P70" s="412">
        <v>0</v>
      </c>
    </row>
    <row r="71" spans="2:16">
      <c r="B71" s="415" t="s">
        <v>1369</v>
      </c>
      <c r="C71" s="412">
        <v>0</v>
      </c>
      <c r="D71" s="412">
        <v>0</v>
      </c>
      <c r="E71" s="412">
        <v>0</v>
      </c>
      <c r="F71" s="412">
        <v>0</v>
      </c>
      <c r="G71" s="412">
        <v>0</v>
      </c>
      <c r="H71" s="412">
        <v>0</v>
      </c>
      <c r="I71" s="412">
        <v>0</v>
      </c>
      <c r="J71" s="412">
        <v>0</v>
      </c>
      <c r="K71" s="412">
        <v>0</v>
      </c>
      <c r="L71" s="412">
        <v>0</v>
      </c>
      <c r="M71" s="412">
        <v>0</v>
      </c>
      <c r="N71" s="412">
        <v>0</v>
      </c>
      <c r="O71" s="412">
        <v>0</v>
      </c>
      <c r="P71" s="412">
        <v>0</v>
      </c>
    </row>
    <row r="72" spans="2:16" ht="13" thickBot="1">
      <c r="B72" s="416" t="s">
        <v>1370</v>
      </c>
      <c r="C72" s="416">
        <v>0</v>
      </c>
      <c r="D72" s="416">
        <v>0</v>
      </c>
      <c r="E72" s="416">
        <v>0</v>
      </c>
      <c r="F72" s="416">
        <v>0</v>
      </c>
      <c r="G72" s="416">
        <v>0</v>
      </c>
      <c r="H72" s="416">
        <v>0</v>
      </c>
      <c r="I72" s="416">
        <v>0</v>
      </c>
      <c r="J72" s="416">
        <v>0</v>
      </c>
      <c r="K72" s="416">
        <v>0</v>
      </c>
      <c r="L72" s="416">
        <v>0</v>
      </c>
      <c r="M72" s="416">
        <v>0</v>
      </c>
      <c r="N72" s="416">
        <v>0</v>
      </c>
      <c r="O72" s="416">
        <v>0</v>
      </c>
      <c r="P72" s="416">
        <v>0</v>
      </c>
    </row>
    <row r="75" spans="2:16" ht="13">
      <c r="B75" s="402" t="s">
        <v>1135</v>
      </c>
    </row>
    <row r="77" spans="2:16" ht="13.5" thickBot="1">
      <c r="B77" s="403" t="s">
        <v>1100</v>
      </c>
    </row>
    <row r="78" spans="2:16" ht="13.5" thickBot="1">
      <c r="B78" s="404" t="s">
        <v>962</v>
      </c>
      <c r="C78" s="404" t="s">
        <v>963</v>
      </c>
      <c r="D78" s="404" t="s">
        <v>964</v>
      </c>
      <c r="E78" s="404" t="s">
        <v>965</v>
      </c>
      <c r="F78" s="404" t="s">
        <v>966</v>
      </c>
      <c r="G78" s="404" t="s">
        <v>967</v>
      </c>
      <c r="H78" s="404" t="s">
        <v>5</v>
      </c>
      <c r="I78" s="404" t="s">
        <v>2</v>
      </c>
      <c r="J78" s="404" t="s">
        <v>4</v>
      </c>
      <c r="K78" s="404" t="s">
        <v>968</v>
      </c>
      <c r="L78" s="404" t="s">
        <v>969</v>
      </c>
      <c r="M78" s="404" t="s">
        <v>970</v>
      </c>
      <c r="N78" s="404" t="s">
        <v>971</v>
      </c>
      <c r="O78" s="404" t="s">
        <v>972</v>
      </c>
      <c r="P78" s="404" t="s">
        <v>973</v>
      </c>
    </row>
    <row r="79" spans="2:16" ht="13.5" thickBot="1">
      <c r="B79" s="676" t="s">
        <v>837</v>
      </c>
      <c r="C79" s="679" t="s">
        <v>977</v>
      </c>
      <c r="D79" s="679"/>
      <c r="E79" s="679"/>
      <c r="F79" s="679"/>
      <c r="G79" s="679"/>
      <c r="H79" s="679"/>
      <c r="I79" s="679"/>
      <c r="J79" s="679"/>
      <c r="K79" s="679"/>
      <c r="L79" s="679"/>
      <c r="M79" s="679"/>
      <c r="N79" s="679"/>
      <c r="O79" s="679"/>
      <c r="P79" s="680"/>
    </row>
    <row r="80" spans="2:16" ht="13.5" thickBot="1">
      <c r="B80" s="677"/>
      <c r="C80" s="405"/>
      <c r="D80" s="681" t="s">
        <v>978</v>
      </c>
      <c r="E80" s="681"/>
      <c r="F80" s="681"/>
      <c r="G80" s="681"/>
      <c r="H80" s="681"/>
      <c r="I80" s="681"/>
      <c r="J80" s="681"/>
      <c r="K80" s="681"/>
      <c r="L80" s="681"/>
      <c r="M80" s="681"/>
      <c r="N80" s="681"/>
      <c r="O80" s="681"/>
      <c r="P80" s="682"/>
    </row>
    <row r="81" spans="2:16" ht="13.5" thickBot="1">
      <c r="B81" s="677"/>
      <c r="C81" s="405"/>
      <c r="D81" s="681" t="s">
        <v>838</v>
      </c>
      <c r="E81" s="681"/>
      <c r="F81" s="681"/>
      <c r="G81" s="681"/>
      <c r="H81" s="681"/>
      <c r="I81" s="681" t="s">
        <v>839</v>
      </c>
      <c r="J81" s="681" t="s">
        <v>840</v>
      </c>
      <c r="K81" s="684" t="s">
        <v>841</v>
      </c>
      <c r="L81" s="681" t="s">
        <v>717</v>
      </c>
      <c r="M81" s="681" t="s">
        <v>716</v>
      </c>
      <c r="N81" s="686" t="s">
        <v>527</v>
      </c>
      <c r="O81" s="686"/>
      <c r="P81" s="687"/>
    </row>
    <row r="82" spans="2:16" ht="39.5" thickBot="1">
      <c r="B82" s="678"/>
      <c r="C82" s="406"/>
      <c r="D82" s="407" t="s">
        <v>709</v>
      </c>
      <c r="E82" s="407" t="s">
        <v>710</v>
      </c>
      <c r="F82" s="407" t="s">
        <v>711</v>
      </c>
      <c r="G82" s="407" t="s">
        <v>712</v>
      </c>
      <c r="H82" s="408" t="s">
        <v>713</v>
      </c>
      <c r="I82" s="683"/>
      <c r="J82" s="683"/>
      <c r="K82" s="685"/>
      <c r="L82" s="683"/>
      <c r="M82" s="683"/>
      <c r="N82" s="409"/>
      <c r="O82" s="408" t="s">
        <v>842</v>
      </c>
      <c r="P82" s="410" t="s">
        <v>716</v>
      </c>
    </row>
    <row r="83" spans="2:16">
      <c r="B83" s="411" t="s">
        <v>720</v>
      </c>
      <c r="C83" s="412">
        <v>7.6421397070835093</v>
      </c>
      <c r="D83" s="412">
        <v>6.9466139585973803</v>
      </c>
      <c r="E83" s="412">
        <v>0.28436174341642023</v>
      </c>
      <c r="F83" s="412">
        <v>0</v>
      </c>
      <c r="G83" s="412">
        <v>3.9314462751725105E-4</v>
      </c>
      <c r="H83" s="412">
        <v>1</v>
      </c>
      <c r="I83" s="412">
        <v>3.1045292240529503</v>
      </c>
      <c r="J83" s="412">
        <v>3.7752611209688776</v>
      </c>
      <c r="K83" s="412">
        <v>0.35157850161949022</v>
      </c>
      <c r="L83" s="412">
        <v>0.35518810871708206</v>
      </c>
      <c r="M83" s="412">
        <v>0.35277746232924934</v>
      </c>
      <c r="N83" s="412">
        <v>-0.17987505703422052</v>
      </c>
      <c r="O83" s="412">
        <v>-2.3638473454443035E-2</v>
      </c>
      <c r="P83" s="412">
        <v>-0.10554578510069004</v>
      </c>
    </row>
    <row r="84" spans="2:16">
      <c r="B84" s="413" t="s">
        <v>721</v>
      </c>
      <c r="C84" s="412">
        <v>0</v>
      </c>
      <c r="D84" s="412">
        <v>0</v>
      </c>
      <c r="E84" s="412">
        <v>0</v>
      </c>
      <c r="F84" s="412">
        <v>0</v>
      </c>
      <c r="G84" s="412">
        <v>0</v>
      </c>
      <c r="H84" s="412">
        <v>0</v>
      </c>
      <c r="I84" s="412">
        <v>0</v>
      </c>
      <c r="J84" s="412">
        <v>0</v>
      </c>
      <c r="K84" s="412">
        <v>0</v>
      </c>
      <c r="L84" s="412">
        <v>0</v>
      </c>
      <c r="M84" s="412">
        <v>0</v>
      </c>
      <c r="N84" s="412">
        <v>0</v>
      </c>
      <c r="O84" s="412">
        <v>0</v>
      </c>
      <c r="P84" s="412">
        <v>0</v>
      </c>
    </row>
    <row r="85" spans="2:16">
      <c r="B85" s="413" t="s">
        <v>727</v>
      </c>
      <c r="C85" s="412">
        <v>1.6419852020842134</v>
      </c>
      <c r="D85" s="412">
        <v>1.3830717701732151</v>
      </c>
      <c r="E85" s="412">
        <v>0.14409104914800733</v>
      </c>
      <c r="F85" s="412">
        <v>0</v>
      </c>
      <c r="G85" s="412">
        <v>3.7881988452330659E-5</v>
      </c>
      <c r="H85" s="412">
        <v>2</v>
      </c>
      <c r="I85" s="412">
        <v>1.5272007013096747</v>
      </c>
      <c r="J85" s="412">
        <v>0</v>
      </c>
      <c r="K85" s="412">
        <v>0</v>
      </c>
      <c r="L85" s="412">
        <v>0.40200130122517952</v>
      </c>
      <c r="M85" s="412">
        <v>9.6789184621884225E-5</v>
      </c>
      <c r="N85" s="412">
        <v>-3.7655321785663991E-2</v>
      </c>
      <c r="O85" s="412">
        <v>-2.7269900014082523E-2</v>
      </c>
      <c r="P85" s="412">
        <v>-9.6789184621884225E-5</v>
      </c>
    </row>
    <row r="86" spans="2:16">
      <c r="B86" s="413" t="s">
        <v>752</v>
      </c>
      <c r="C86" s="412">
        <v>5.6319524686663849</v>
      </c>
      <c r="D86" s="412">
        <v>0</v>
      </c>
      <c r="E86" s="412">
        <v>0</v>
      </c>
      <c r="F86" s="412">
        <v>0</v>
      </c>
      <c r="G86" s="412">
        <v>0</v>
      </c>
      <c r="H86" s="412">
        <v>0</v>
      </c>
      <c r="I86" s="412">
        <v>0</v>
      </c>
      <c r="J86" s="412">
        <v>0</v>
      </c>
      <c r="K86" s="412">
        <v>0</v>
      </c>
      <c r="L86" s="412">
        <v>0</v>
      </c>
      <c r="M86" s="412">
        <v>0</v>
      </c>
      <c r="N86" s="412">
        <v>0</v>
      </c>
      <c r="O86" s="412">
        <v>0</v>
      </c>
      <c r="P86" s="412">
        <v>0</v>
      </c>
    </row>
    <row r="87" spans="2:16">
      <c r="B87" s="413" t="s">
        <v>757</v>
      </c>
      <c r="C87" s="412">
        <v>0</v>
      </c>
      <c r="D87" s="412">
        <v>0</v>
      </c>
      <c r="E87" s="412">
        <v>0</v>
      </c>
      <c r="F87" s="412">
        <v>0</v>
      </c>
      <c r="G87" s="412">
        <v>0</v>
      </c>
      <c r="H87" s="412">
        <v>0</v>
      </c>
      <c r="I87" s="412">
        <v>0</v>
      </c>
      <c r="J87" s="412">
        <v>0</v>
      </c>
      <c r="K87" s="412">
        <v>0</v>
      </c>
      <c r="L87" s="412">
        <v>0</v>
      </c>
      <c r="M87" s="412">
        <v>0</v>
      </c>
      <c r="N87" s="412">
        <v>0</v>
      </c>
      <c r="O87" s="412">
        <v>0</v>
      </c>
      <c r="P87" s="412">
        <v>0</v>
      </c>
    </row>
    <row r="88" spans="2:16">
      <c r="B88" s="413" t="s">
        <v>758</v>
      </c>
      <c r="C88" s="412">
        <v>1.6175962118011549</v>
      </c>
      <c r="D88" s="412">
        <v>1.5737524545838615</v>
      </c>
      <c r="E88" s="412">
        <v>0</v>
      </c>
      <c r="F88" s="412">
        <v>0</v>
      </c>
      <c r="G88" s="412">
        <v>6.7979157865089417E-5</v>
      </c>
      <c r="H88" s="412">
        <v>3</v>
      </c>
      <c r="I88" s="412">
        <v>1.5738204337417265</v>
      </c>
      <c r="J88" s="412">
        <v>0</v>
      </c>
      <c r="K88" s="412">
        <v>0</v>
      </c>
      <c r="L88" s="412">
        <v>5.0708381918039711E-2</v>
      </c>
      <c r="M88" s="412">
        <v>8.8584281087170827E-2</v>
      </c>
      <c r="N88" s="412">
        <v>-6.2683047458104491E-2</v>
      </c>
      <c r="O88" s="412">
        <v>-4.1179017039853546E-3</v>
      </c>
      <c r="P88" s="412">
        <v>-5.3622441909590195E-2</v>
      </c>
    </row>
    <row r="89" spans="2:16">
      <c r="B89" s="413" t="s">
        <v>762</v>
      </c>
      <c r="C89" s="412">
        <v>3.6103599380368965</v>
      </c>
      <c r="D89" s="412">
        <v>0</v>
      </c>
      <c r="E89" s="412">
        <v>0</v>
      </c>
      <c r="F89" s="412">
        <v>0</v>
      </c>
      <c r="G89" s="412">
        <v>0</v>
      </c>
      <c r="H89" s="412">
        <v>0</v>
      </c>
      <c r="I89" s="412">
        <v>0</v>
      </c>
      <c r="J89" s="412">
        <v>0</v>
      </c>
      <c r="K89" s="412">
        <v>0</v>
      </c>
      <c r="L89" s="412">
        <v>0</v>
      </c>
      <c r="M89" s="412">
        <v>0</v>
      </c>
      <c r="N89" s="412">
        <v>0</v>
      </c>
      <c r="O89" s="412">
        <v>0</v>
      </c>
      <c r="P89" s="412">
        <v>0</v>
      </c>
    </row>
    <row r="90" spans="2:16">
      <c r="B90" s="413" t="s">
        <v>763</v>
      </c>
      <c r="C90" s="412">
        <v>1.8967998450922405</v>
      </c>
      <c r="D90" s="412">
        <v>1.3547052640473172</v>
      </c>
      <c r="E90" s="412">
        <v>0.30814999859174763</v>
      </c>
      <c r="F90" s="412">
        <v>0</v>
      </c>
      <c r="G90" s="412">
        <v>8.5089424024785239E-5</v>
      </c>
      <c r="H90" s="412">
        <v>2</v>
      </c>
      <c r="I90" s="412">
        <v>1.6629403520630897</v>
      </c>
      <c r="J90" s="412">
        <v>0</v>
      </c>
      <c r="K90" s="412">
        <v>0</v>
      </c>
      <c r="L90" s="412">
        <v>0.3223520715392198</v>
      </c>
      <c r="M90" s="412">
        <v>1.1554459935220392E-2</v>
      </c>
      <c r="N90" s="412">
        <v>-6.6255600619631039E-2</v>
      </c>
      <c r="O90" s="412">
        <v>-4.1193448810026755E-2</v>
      </c>
      <c r="P90" s="412">
        <v>-1.1511170257710181E-2</v>
      </c>
    </row>
    <row r="91" spans="2:16">
      <c r="B91" s="413" t="s">
        <v>770</v>
      </c>
      <c r="C91" s="412">
        <v>3.8099174595127447</v>
      </c>
      <c r="D91" s="412">
        <v>0</v>
      </c>
      <c r="E91" s="412">
        <v>0</v>
      </c>
      <c r="F91" s="412">
        <v>0</v>
      </c>
      <c r="G91" s="412">
        <v>0</v>
      </c>
      <c r="H91" s="412">
        <v>0</v>
      </c>
      <c r="I91" s="412">
        <v>0</v>
      </c>
      <c r="J91" s="412">
        <v>0</v>
      </c>
      <c r="K91" s="412">
        <v>0</v>
      </c>
      <c r="L91" s="412">
        <v>0</v>
      </c>
      <c r="M91" s="412">
        <v>0</v>
      </c>
      <c r="N91" s="412">
        <v>0</v>
      </c>
      <c r="O91" s="412">
        <v>0</v>
      </c>
      <c r="P91" s="412">
        <v>0</v>
      </c>
    </row>
    <row r="92" spans="2:16">
      <c r="B92" s="413" t="s">
        <v>843</v>
      </c>
      <c r="C92" s="412">
        <v>38.89139567743937</v>
      </c>
      <c r="D92" s="412">
        <v>0.20187181805379523</v>
      </c>
      <c r="E92" s="412">
        <v>0</v>
      </c>
      <c r="F92" s="412">
        <v>0</v>
      </c>
      <c r="G92" s="412">
        <v>0</v>
      </c>
      <c r="H92" s="412">
        <v>2</v>
      </c>
      <c r="I92" s="412">
        <v>0.20187181805379523</v>
      </c>
      <c r="J92" s="412">
        <v>0</v>
      </c>
      <c r="K92" s="412">
        <v>0</v>
      </c>
      <c r="L92" s="412">
        <v>4.8032192648922679E-3</v>
      </c>
      <c r="M92" s="412">
        <v>0.17037093930432334</v>
      </c>
      <c r="N92" s="412">
        <v>-4.1703523447401768E-2</v>
      </c>
      <c r="O92" s="412">
        <v>-1.6459090268976199E-4</v>
      </c>
      <c r="P92" s="412">
        <v>-4.1211981411068861E-2</v>
      </c>
    </row>
    <row r="93" spans="2:16">
      <c r="B93" s="413" t="s">
        <v>844</v>
      </c>
      <c r="C93" s="412">
        <v>17.521158067593404</v>
      </c>
      <c r="D93" s="412">
        <v>3.6474092127869309</v>
      </c>
      <c r="E93" s="412">
        <v>0.88266452893958591</v>
      </c>
      <c r="F93" s="412">
        <v>0</v>
      </c>
      <c r="G93" s="412">
        <v>0</v>
      </c>
      <c r="H93" s="412">
        <v>2</v>
      </c>
      <c r="I93" s="412">
        <v>3.4165179298690322</v>
      </c>
      <c r="J93" s="412">
        <v>0.91168334037459509</v>
      </c>
      <c r="K93" s="412">
        <v>0.20187247148288973</v>
      </c>
      <c r="L93" s="412">
        <v>0.37460613153077027</v>
      </c>
      <c r="M93" s="412">
        <v>0.163572558794536</v>
      </c>
      <c r="N93" s="412">
        <v>-0.11296368962118011</v>
      </c>
      <c r="O93" s="412">
        <v>-3.0615549922546122E-2</v>
      </c>
      <c r="P93" s="412">
        <v>-5.0331051964512034E-2</v>
      </c>
    </row>
    <row r="94" spans="2:16">
      <c r="B94" s="413" t="s">
        <v>1358</v>
      </c>
      <c r="C94" s="412">
        <v>0</v>
      </c>
      <c r="D94" s="412">
        <v>0</v>
      </c>
      <c r="E94" s="412">
        <v>0</v>
      </c>
      <c r="F94" s="412">
        <v>0</v>
      </c>
      <c r="G94" s="412">
        <v>0</v>
      </c>
      <c r="H94" s="412">
        <v>0</v>
      </c>
      <c r="I94" s="412">
        <v>0</v>
      </c>
      <c r="J94" s="412">
        <v>0</v>
      </c>
      <c r="K94" s="412">
        <v>0</v>
      </c>
      <c r="L94" s="412">
        <v>0</v>
      </c>
      <c r="M94" s="412">
        <v>0</v>
      </c>
      <c r="N94" s="412">
        <v>0</v>
      </c>
      <c r="O94" s="412">
        <v>0</v>
      </c>
      <c r="P94" s="412">
        <v>0</v>
      </c>
    </row>
    <row r="95" spans="2:16">
      <c r="B95" s="413" t="s">
        <v>1359</v>
      </c>
      <c r="C95" s="412">
        <v>0.34092379946486406</v>
      </c>
      <c r="D95" s="412">
        <v>0</v>
      </c>
      <c r="E95" s="412">
        <v>0</v>
      </c>
      <c r="F95" s="412">
        <v>0</v>
      </c>
      <c r="G95" s="412">
        <v>0</v>
      </c>
      <c r="H95" s="412">
        <v>0</v>
      </c>
      <c r="I95" s="412">
        <v>0</v>
      </c>
      <c r="J95" s="412">
        <v>0</v>
      </c>
      <c r="K95" s="412">
        <v>0</v>
      </c>
      <c r="L95" s="412">
        <v>0</v>
      </c>
      <c r="M95" s="412">
        <v>0</v>
      </c>
      <c r="N95" s="412">
        <v>0</v>
      </c>
      <c r="O95" s="412">
        <v>0</v>
      </c>
      <c r="P95" s="412">
        <v>0</v>
      </c>
    </row>
    <row r="96" spans="2:16">
      <c r="B96" s="414" t="s">
        <v>1360</v>
      </c>
      <c r="C96" s="412">
        <v>0.3517899112801014</v>
      </c>
      <c r="D96" s="412">
        <v>0</v>
      </c>
      <c r="E96" s="412">
        <v>0</v>
      </c>
      <c r="F96" s="412">
        <v>0</v>
      </c>
      <c r="G96" s="412">
        <v>0</v>
      </c>
      <c r="H96" s="412">
        <v>0</v>
      </c>
      <c r="I96" s="412">
        <v>0</v>
      </c>
      <c r="J96" s="412">
        <v>0</v>
      </c>
      <c r="K96" s="412">
        <v>0</v>
      </c>
      <c r="L96" s="412">
        <v>0</v>
      </c>
      <c r="M96" s="412">
        <v>0</v>
      </c>
      <c r="N96" s="412">
        <v>0</v>
      </c>
      <c r="O96" s="412">
        <v>0</v>
      </c>
      <c r="P96" s="412">
        <v>0</v>
      </c>
    </row>
    <row r="97" spans="2:16">
      <c r="B97" s="415" t="s">
        <v>1361</v>
      </c>
      <c r="C97" s="412">
        <v>0</v>
      </c>
      <c r="D97" s="412">
        <v>0</v>
      </c>
      <c r="E97" s="412">
        <v>0</v>
      </c>
      <c r="F97" s="412">
        <v>0</v>
      </c>
      <c r="G97" s="412">
        <v>0</v>
      </c>
      <c r="H97" s="412">
        <v>0</v>
      </c>
      <c r="I97" s="412">
        <v>0</v>
      </c>
      <c r="J97" s="412">
        <v>0</v>
      </c>
      <c r="K97" s="412">
        <v>0</v>
      </c>
      <c r="L97" s="412">
        <v>0</v>
      </c>
      <c r="M97" s="412">
        <v>0</v>
      </c>
      <c r="N97" s="412">
        <v>0</v>
      </c>
      <c r="O97" s="412">
        <v>0</v>
      </c>
      <c r="P97" s="412">
        <v>0</v>
      </c>
    </row>
    <row r="98" spans="2:16">
      <c r="B98" s="415" t="s">
        <v>1362</v>
      </c>
      <c r="C98" s="412">
        <v>7.9475896352626377E-2</v>
      </c>
      <c r="D98" s="412">
        <v>0</v>
      </c>
      <c r="E98" s="412">
        <v>0</v>
      </c>
      <c r="F98" s="412">
        <v>0</v>
      </c>
      <c r="G98" s="412">
        <v>0</v>
      </c>
      <c r="H98" s="412">
        <v>0</v>
      </c>
      <c r="I98" s="412">
        <v>0</v>
      </c>
      <c r="J98" s="412">
        <v>0</v>
      </c>
      <c r="K98" s="412">
        <v>0</v>
      </c>
      <c r="L98" s="412">
        <v>0</v>
      </c>
      <c r="M98" s="412">
        <v>0</v>
      </c>
      <c r="N98" s="412">
        <v>0</v>
      </c>
      <c r="O98" s="412">
        <v>0</v>
      </c>
      <c r="P98" s="412">
        <v>0</v>
      </c>
    </row>
    <row r="99" spans="2:16">
      <c r="B99" s="415" t="s">
        <v>1363</v>
      </c>
      <c r="C99" s="412">
        <v>5.4281442050415435E-2</v>
      </c>
      <c r="D99" s="412">
        <v>0</v>
      </c>
      <c r="E99" s="412">
        <v>0</v>
      </c>
      <c r="F99" s="412">
        <v>0</v>
      </c>
      <c r="G99" s="412">
        <v>0</v>
      </c>
      <c r="H99" s="412">
        <v>0</v>
      </c>
      <c r="I99" s="412">
        <v>0</v>
      </c>
      <c r="J99" s="412">
        <v>0</v>
      </c>
      <c r="K99" s="412">
        <v>0</v>
      </c>
      <c r="L99" s="412">
        <v>0</v>
      </c>
      <c r="M99" s="412">
        <v>0</v>
      </c>
      <c r="N99" s="412">
        <v>0</v>
      </c>
      <c r="O99" s="412">
        <v>0</v>
      </c>
      <c r="P99" s="412">
        <v>0</v>
      </c>
    </row>
    <row r="100" spans="2:16">
      <c r="B100" s="415" t="s">
        <v>1364</v>
      </c>
      <c r="C100" s="412">
        <v>0</v>
      </c>
      <c r="D100" s="412">
        <v>0</v>
      </c>
      <c r="E100" s="412">
        <v>0</v>
      </c>
      <c r="F100" s="412">
        <v>0</v>
      </c>
      <c r="G100" s="412">
        <v>0</v>
      </c>
      <c r="H100" s="412">
        <v>0</v>
      </c>
      <c r="I100" s="412">
        <v>0</v>
      </c>
      <c r="J100" s="412">
        <v>0</v>
      </c>
      <c r="K100" s="412">
        <v>0</v>
      </c>
      <c r="L100" s="412">
        <v>0</v>
      </c>
      <c r="M100" s="412">
        <v>0</v>
      </c>
      <c r="N100" s="412">
        <v>0</v>
      </c>
      <c r="O100" s="412">
        <v>0</v>
      </c>
      <c r="P100" s="412">
        <v>0</v>
      </c>
    </row>
    <row r="101" spans="2:16">
      <c r="B101" s="415" t="s">
        <v>1365</v>
      </c>
      <c r="C101" s="412">
        <v>0</v>
      </c>
      <c r="D101" s="412">
        <v>0</v>
      </c>
      <c r="E101" s="412">
        <v>0</v>
      </c>
      <c r="F101" s="412">
        <v>0</v>
      </c>
      <c r="G101" s="412">
        <v>0</v>
      </c>
      <c r="H101" s="412">
        <v>0</v>
      </c>
      <c r="I101" s="412">
        <v>0</v>
      </c>
      <c r="J101" s="412">
        <v>0</v>
      </c>
      <c r="K101" s="412">
        <v>0</v>
      </c>
      <c r="L101" s="412">
        <v>0</v>
      </c>
      <c r="M101" s="412">
        <v>0</v>
      </c>
      <c r="N101" s="412">
        <v>0</v>
      </c>
      <c r="O101" s="412">
        <v>0</v>
      </c>
      <c r="P101" s="412">
        <v>0</v>
      </c>
    </row>
    <row r="102" spans="2:16">
      <c r="B102" s="415" t="s">
        <v>1366</v>
      </c>
      <c r="C102" s="412">
        <v>0.84933907055344315</v>
      </c>
      <c r="D102" s="412">
        <v>0</v>
      </c>
      <c r="E102" s="412">
        <v>0</v>
      </c>
      <c r="F102" s="412">
        <v>0</v>
      </c>
      <c r="G102" s="412">
        <v>0</v>
      </c>
      <c r="H102" s="412">
        <v>0</v>
      </c>
      <c r="I102" s="412">
        <v>0</v>
      </c>
      <c r="J102" s="412">
        <v>0</v>
      </c>
      <c r="K102" s="412">
        <v>0</v>
      </c>
      <c r="L102" s="412">
        <v>0</v>
      </c>
      <c r="M102" s="412">
        <v>0</v>
      </c>
      <c r="N102" s="412">
        <v>0</v>
      </c>
      <c r="O102" s="412">
        <v>0</v>
      </c>
      <c r="P102" s="412">
        <v>0</v>
      </c>
    </row>
    <row r="103" spans="2:16">
      <c r="B103" s="415" t="s">
        <v>1367</v>
      </c>
      <c r="C103" s="412">
        <v>0</v>
      </c>
      <c r="D103" s="412">
        <v>0</v>
      </c>
      <c r="E103" s="412">
        <v>0</v>
      </c>
      <c r="F103" s="412">
        <v>0</v>
      </c>
      <c r="G103" s="412">
        <v>0</v>
      </c>
      <c r="H103" s="412">
        <v>0</v>
      </c>
      <c r="I103" s="412">
        <v>0</v>
      </c>
      <c r="J103" s="412">
        <v>0</v>
      </c>
      <c r="K103" s="412">
        <v>0</v>
      </c>
      <c r="L103" s="412">
        <v>0</v>
      </c>
      <c r="M103" s="412">
        <v>0</v>
      </c>
      <c r="N103" s="412">
        <v>0</v>
      </c>
      <c r="O103" s="412">
        <v>0</v>
      </c>
      <c r="P103" s="412">
        <v>0</v>
      </c>
    </row>
    <row r="104" spans="2:16">
      <c r="B104" s="415" t="s">
        <v>1368</v>
      </c>
      <c r="C104" s="412">
        <v>0.11124755104914801</v>
      </c>
      <c r="D104" s="412">
        <v>0</v>
      </c>
      <c r="E104" s="412">
        <v>0</v>
      </c>
      <c r="F104" s="412">
        <v>0</v>
      </c>
      <c r="G104" s="412">
        <v>0</v>
      </c>
      <c r="H104" s="412">
        <v>0</v>
      </c>
      <c r="I104" s="412">
        <v>0</v>
      </c>
      <c r="J104" s="412">
        <v>0</v>
      </c>
      <c r="K104" s="412">
        <v>0</v>
      </c>
      <c r="L104" s="412">
        <v>0</v>
      </c>
      <c r="M104" s="412">
        <v>0</v>
      </c>
      <c r="N104" s="412">
        <v>0</v>
      </c>
      <c r="O104" s="412">
        <v>0</v>
      </c>
      <c r="P104" s="412">
        <v>0</v>
      </c>
    </row>
    <row r="105" spans="2:16">
      <c r="B105" s="415" t="s">
        <v>1369</v>
      </c>
      <c r="C105" s="412">
        <v>0</v>
      </c>
      <c r="D105" s="412">
        <v>0</v>
      </c>
      <c r="E105" s="412">
        <v>0</v>
      </c>
      <c r="F105" s="412">
        <v>0</v>
      </c>
      <c r="G105" s="412">
        <v>0</v>
      </c>
      <c r="H105" s="412">
        <v>0</v>
      </c>
      <c r="I105" s="412">
        <v>0</v>
      </c>
      <c r="J105" s="412">
        <v>0</v>
      </c>
      <c r="K105" s="412">
        <v>0</v>
      </c>
      <c r="L105" s="412">
        <v>0</v>
      </c>
      <c r="M105" s="412">
        <v>0</v>
      </c>
      <c r="N105" s="412">
        <v>0</v>
      </c>
      <c r="O105" s="412">
        <v>0</v>
      </c>
      <c r="P105" s="412">
        <v>0</v>
      </c>
    </row>
    <row r="106" spans="2:16" ht="13" thickBot="1">
      <c r="B106" s="416" t="s">
        <v>1370</v>
      </c>
      <c r="C106" s="416">
        <v>0</v>
      </c>
      <c r="D106" s="416">
        <v>0</v>
      </c>
      <c r="E106" s="416">
        <v>0</v>
      </c>
      <c r="F106" s="416">
        <v>0</v>
      </c>
      <c r="G106" s="416">
        <v>0</v>
      </c>
      <c r="H106" s="416">
        <v>0</v>
      </c>
      <c r="I106" s="416">
        <v>0</v>
      </c>
      <c r="J106" s="416">
        <v>0</v>
      </c>
      <c r="K106" s="416">
        <v>0</v>
      </c>
      <c r="L106" s="416">
        <v>0</v>
      </c>
      <c r="M106" s="416">
        <v>0</v>
      </c>
      <c r="N106" s="416">
        <v>0</v>
      </c>
      <c r="O106" s="416">
        <v>0</v>
      </c>
      <c r="P106" s="416">
        <v>0</v>
      </c>
    </row>
    <row r="109" spans="2:16" ht="13">
      <c r="B109" s="402" t="s">
        <v>1137</v>
      </c>
    </row>
    <row r="111" spans="2:16" ht="13.5" thickBot="1">
      <c r="B111" s="403" t="s">
        <v>1100</v>
      </c>
    </row>
    <row r="112" spans="2:16" ht="13.5" thickBot="1">
      <c r="B112" s="404" t="s">
        <v>962</v>
      </c>
      <c r="C112" s="404" t="s">
        <v>963</v>
      </c>
      <c r="D112" s="404" t="s">
        <v>964</v>
      </c>
      <c r="E112" s="404" t="s">
        <v>965</v>
      </c>
      <c r="F112" s="404" t="s">
        <v>966</v>
      </c>
      <c r="G112" s="404" t="s">
        <v>967</v>
      </c>
      <c r="H112" s="404" t="s">
        <v>5</v>
      </c>
      <c r="I112" s="404" t="s">
        <v>2</v>
      </c>
      <c r="J112" s="404" t="s">
        <v>4</v>
      </c>
      <c r="K112" s="404" t="s">
        <v>968</v>
      </c>
      <c r="L112" s="404" t="s">
        <v>969</v>
      </c>
      <c r="M112" s="404" t="s">
        <v>970</v>
      </c>
      <c r="N112" s="404" t="s">
        <v>971</v>
      </c>
      <c r="O112" s="404" t="s">
        <v>972</v>
      </c>
      <c r="P112" s="404" t="s">
        <v>973</v>
      </c>
    </row>
    <row r="113" spans="2:16" ht="13.5" thickBot="1">
      <c r="B113" s="676" t="s">
        <v>837</v>
      </c>
      <c r="C113" s="679" t="s">
        <v>977</v>
      </c>
      <c r="D113" s="679"/>
      <c r="E113" s="679"/>
      <c r="F113" s="679"/>
      <c r="G113" s="679"/>
      <c r="H113" s="679"/>
      <c r="I113" s="679"/>
      <c r="J113" s="679"/>
      <c r="K113" s="679"/>
      <c r="L113" s="679"/>
      <c r="M113" s="679"/>
      <c r="N113" s="679"/>
      <c r="O113" s="679"/>
      <c r="P113" s="680"/>
    </row>
    <row r="114" spans="2:16" ht="13.5" thickBot="1">
      <c r="B114" s="677"/>
      <c r="C114" s="405"/>
      <c r="D114" s="681" t="s">
        <v>978</v>
      </c>
      <c r="E114" s="681"/>
      <c r="F114" s="681"/>
      <c r="G114" s="681"/>
      <c r="H114" s="681"/>
      <c r="I114" s="681"/>
      <c r="J114" s="681"/>
      <c r="K114" s="681"/>
      <c r="L114" s="681"/>
      <c r="M114" s="681"/>
      <c r="N114" s="681"/>
      <c r="O114" s="681"/>
      <c r="P114" s="682"/>
    </row>
    <row r="115" spans="2:16" ht="13.5" thickBot="1">
      <c r="B115" s="677"/>
      <c r="C115" s="405"/>
      <c r="D115" s="681" t="s">
        <v>838</v>
      </c>
      <c r="E115" s="681"/>
      <c r="F115" s="681"/>
      <c r="G115" s="681"/>
      <c r="H115" s="681"/>
      <c r="I115" s="681" t="s">
        <v>839</v>
      </c>
      <c r="J115" s="681" t="s">
        <v>840</v>
      </c>
      <c r="K115" s="684" t="s">
        <v>841</v>
      </c>
      <c r="L115" s="681" t="s">
        <v>717</v>
      </c>
      <c r="M115" s="681" t="s">
        <v>716</v>
      </c>
      <c r="N115" s="686" t="s">
        <v>527</v>
      </c>
      <c r="O115" s="686"/>
      <c r="P115" s="687"/>
    </row>
    <row r="116" spans="2:16" ht="39.5" thickBot="1">
      <c r="B116" s="678"/>
      <c r="C116" s="406"/>
      <c r="D116" s="407" t="s">
        <v>709</v>
      </c>
      <c r="E116" s="407" t="s">
        <v>710</v>
      </c>
      <c r="F116" s="407" t="s">
        <v>711</v>
      </c>
      <c r="G116" s="407" t="s">
        <v>712</v>
      </c>
      <c r="H116" s="408" t="s">
        <v>713</v>
      </c>
      <c r="I116" s="683"/>
      <c r="J116" s="683"/>
      <c r="K116" s="685"/>
      <c r="L116" s="683"/>
      <c r="M116" s="683"/>
      <c r="N116" s="409"/>
      <c r="O116" s="408" t="s">
        <v>842</v>
      </c>
      <c r="P116" s="410" t="s">
        <v>716</v>
      </c>
    </row>
    <row r="117" spans="2:16">
      <c r="B117" s="411" t="s">
        <v>720</v>
      </c>
      <c r="C117" s="412">
        <v>4.8845446613153083</v>
      </c>
      <c r="D117" s="412">
        <v>3.7441725813265738</v>
      </c>
      <c r="E117" s="412">
        <v>0.97376000844951416</v>
      </c>
      <c r="F117" s="412">
        <v>0</v>
      </c>
      <c r="G117" s="412">
        <v>4.0050697084917619E-5</v>
      </c>
      <c r="H117" s="412">
        <v>2</v>
      </c>
      <c r="I117" s="412">
        <v>2.637773834671173E-2</v>
      </c>
      <c r="J117" s="412">
        <v>4.689197022954513</v>
      </c>
      <c r="K117" s="412">
        <v>2.3978791719476132E-3</v>
      </c>
      <c r="L117" s="412">
        <v>2.5408940909731026</v>
      </c>
      <c r="M117" s="412">
        <v>0</v>
      </c>
      <c r="N117" s="412">
        <v>-0.17581167441205461</v>
      </c>
      <c r="O117" s="412">
        <v>-0.15247926207576398</v>
      </c>
      <c r="P117" s="412">
        <v>0</v>
      </c>
    </row>
    <row r="118" spans="2:16">
      <c r="B118" s="413" t="s">
        <v>721</v>
      </c>
      <c r="C118" s="412">
        <v>4.1499149415575268E-2</v>
      </c>
      <c r="D118" s="412">
        <v>0</v>
      </c>
      <c r="E118" s="412">
        <v>0</v>
      </c>
      <c r="F118" s="412">
        <v>0</v>
      </c>
      <c r="G118" s="412">
        <v>0</v>
      </c>
      <c r="H118" s="412">
        <v>0</v>
      </c>
      <c r="I118" s="412">
        <v>0</v>
      </c>
      <c r="J118" s="412">
        <v>0</v>
      </c>
      <c r="K118" s="412">
        <v>0</v>
      </c>
      <c r="L118" s="412">
        <v>0</v>
      </c>
      <c r="M118" s="412">
        <v>0</v>
      </c>
      <c r="N118" s="412">
        <v>0</v>
      </c>
      <c r="O118" s="412">
        <v>0</v>
      </c>
      <c r="P118" s="412">
        <v>0</v>
      </c>
    </row>
    <row r="119" spans="2:16">
      <c r="B119" s="413" t="s">
        <v>727</v>
      </c>
      <c r="C119" s="412">
        <v>21.056645785100692</v>
      </c>
      <c r="D119" s="412">
        <v>4.8626041402619349E-2</v>
      </c>
      <c r="E119" s="412">
        <v>0.1008826193493874</v>
      </c>
      <c r="F119" s="412">
        <v>0</v>
      </c>
      <c r="G119" s="412">
        <v>4.3807914378256585E-5</v>
      </c>
      <c r="H119" s="412">
        <v>5</v>
      </c>
      <c r="I119" s="412">
        <v>0.14955246866638502</v>
      </c>
      <c r="J119" s="412">
        <v>0</v>
      </c>
      <c r="K119" s="412">
        <v>0</v>
      </c>
      <c r="L119" s="412">
        <v>0</v>
      </c>
      <c r="M119" s="412">
        <v>5.2868610054921838E-5</v>
      </c>
      <c r="N119" s="412">
        <v>-1.4844895085199265E-3</v>
      </c>
      <c r="O119" s="412">
        <v>0</v>
      </c>
      <c r="P119" s="412">
        <v>-5.2868610054921838E-5</v>
      </c>
    </row>
    <row r="120" spans="2:16">
      <c r="B120" s="413" t="s">
        <v>752</v>
      </c>
      <c r="C120" s="412">
        <v>0.14979235037318686</v>
      </c>
      <c r="D120" s="412">
        <v>0</v>
      </c>
      <c r="E120" s="412">
        <v>0</v>
      </c>
      <c r="F120" s="412">
        <v>0</v>
      </c>
      <c r="G120" s="412">
        <v>0</v>
      </c>
      <c r="H120" s="412">
        <v>0</v>
      </c>
      <c r="I120" s="412">
        <v>0</v>
      </c>
      <c r="J120" s="412">
        <v>0</v>
      </c>
      <c r="K120" s="412">
        <v>0</v>
      </c>
      <c r="L120" s="412">
        <v>0</v>
      </c>
      <c r="M120" s="412">
        <v>0</v>
      </c>
      <c r="N120" s="412">
        <v>0</v>
      </c>
      <c r="O120" s="412">
        <v>0</v>
      </c>
      <c r="P120" s="412">
        <v>0</v>
      </c>
    </row>
    <row r="121" spans="2:16">
      <c r="B121" s="413" t="s">
        <v>757</v>
      </c>
      <c r="C121" s="412">
        <v>2.177487959442332E-2</v>
      </c>
      <c r="D121" s="412">
        <v>0</v>
      </c>
      <c r="E121" s="412">
        <v>0</v>
      </c>
      <c r="F121" s="412">
        <v>0</v>
      </c>
      <c r="G121" s="412">
        <v>0</v>
      </c>
      <c r="H121" s="412">
        <v>0</v>
      </c>
      <c r="I121" s="412">
        <v>0</v>
      </c>
      <c r="J121" s="412">
        <v>0</v>
      </c>
      <c r="K121" s="412">
        <v>0</v>
      </c>
      <c r="L121" s="412">
        <v>0</v>
      </c>
      <c r="M121" s="412">
        <v>0</v>
      </c>
      <c r="N121" s="412">
        <v>0</v>
      </c>
      <c r="O121" s="412">
        <v>0</v>
      </c>
      <c r="P121" s="412">
        <v>0</v>
      </c>
    </row>
    <row r="122" spans="2:16">
      <c r="B122" s="413" t="s">
        <v>758</v>
      </c>
      <c r="C122" s="412">
        <v>3.2479476890578791</v>
      </c>
      <c r="D122" s="412">
        <v>6.1316448387551049E-2</v>
      </c>
      <c r="E122" s="412">
        <v>0</v>
      </c>
      <c r="F122" s="412">
        <v>0</v>
      </c>
      <c r="G122" s="412">
        <v>7.1268835375299245E-5</v>
      </c>
      <c r="H122" s="412">
        <v>2</v>
      </c>
      <c r="I122" s="412">
        <v>6.1387717222926345E-2</v>
      </c>
      <c r="J122" s="412">
        <v>0</v>
      </c>
      <c r="K122" s="412">
        <v>0</v>
      </c>
      <c r="L122" s="412">
        <v>0</v>
      </c>
      <c r="M122" s="412">
        <v>6.9805689339529648E-3</v>
      </c>
      <c r="N122" s="412">
        <v>-6.583298127024362E-4</v>
      </c>
      <c r="O122" s="412">
        <v>0</v>
      </c>
      <c r="P122" s="412">
        <v>0</v>
      </c>
    </row>
    <row r="123" spans="2:16">
      <c r="B123" s="413" t="s">
        <v>762</v>
      </c>
      <c r="C123" s="412">
        <v>14.761889052246163</v>
      </c>
      <c r="D123" s="412">
        <v>0</v>
      </c>
      <c r="E123" s="412">
        <v>0</v>
      </c>
      <c r="F123" s="412">
        <v>0</v>
      </c>
      <c r="G123" s="412">
        <v>0</v>
      </c>
      <c r="H123" s="412">
        <v>0</v>
      </c>
      <c r="I123" s="412">
        <v>0</v>
      </c>
      <c r="J123" s="412">
        <v>0</v>
      </c>
      <c r="K123" s="412">
        <v>0</v>
      </c>
      <c r="L123" s="412">
        <v>0</v>
      </c>
      <c r="M123" s="412">
        <v>0</v>
      </c>
      <c r="N123" s="412">
        <v>0</v>
      </c>
      <c r="O123" s="412">
        <v>0</v>
      </c>
      <c r="P123" s="412">
        <v>0</v>
      </c>
    </row>
    <row r="124" spans="2:16">
      <c r="B124" s="413" t="s">
        <v>763</v>
      </c>
      <c r="C124" s="412">
        <v>0.69879692156034356</v>
      </c>
      <c r="D124" s="412">
        <v>8.1510995634417688E-2</v>
      </c>
      <c r="E124" s="412">
        <v>0</v>
      </c>
      <c r="F124" s="412">
        <v>0</v>
      </c>
      <c r="G124" s="412">
        <v>6.3934657090550629E-7</v>
      </c>
      <c r="H124" s="412">
        <v>3</v>
      </c>
      <c r="I124" s="412">
        <v>8.1511634980988582E-2</v>
      </c>
      <c r="J124" s="412">
        <v>0</v>
      </c>
      <c r="K124" s="412">
        <v>0</v>
      </c>
      <c r="L124" s="412">
        <v>3.0005199267708772E-2</v>
      </c>
      <c r="M124" s="412">
        <v>2.9372764399380368E-4</v>
      </c>
      <c r="N124" s="412">
        <v>-6.7909871849035344E-3</v>
      </c>
      <c r="O124" s="412">
        <v>-6.1622081396986344E-3</v>
      </c>
      <c r="P124" s="412">
        <v>0</v>
      </c>
    </row>
    <row r="125" spans="2:16">
      <c r="B125" s="413" t="s">
        <v>770</v>
      </c>
      <c r="C125" s="412">
        <v>5.5838193888184762</v>
      </c>
      <c r="D125" s="412">
        <v>0</v>
      </c>
      <c r="E125" s="412">
        <v>0</v>
      </c>
      <c r="F125" s="412">
        <v>0</v>
      </c>
      <c r="G125" s="412">
        <v>0</v>
      </c>
      <c r="H125" s="412">
        <v>0</v>
      </c>
      <c r="I125" s="412">
        <v>0</v>
      </c>
      <c r="J125" s="412">
        <v>0</v>
      </c>
      <c r="K125" s="412">
        <v>0</v>
      </c>
      <c r="L125" s="412">
        <v>0</v>
      </c>
      <c r="M125" s="412">
        <v>0</v>
      </c>
      <c r="N125" s="412">
        <v>0</v>
      </c>
      <c r="O125" s="412">
        <v>0</v>
      </c>
      <c r="P125" s="412">
        <v>0</v>
      </c>
    </row>
    <row r="126" spans="2:16">
      <c r="B126" s="413" t="s">
        <v>843</v>
      </c>
      <c r="C126" s="412">
        <v>63.016399363093356</v>
      </c>
      <c r="D126" s="412">
        <v>0</v>
      </c>
      <c r="E126" s="412">
        <v>0</v>
      </c>
      <c r="F126" s="412">
        <v>9.3697591888466415E-3</v>
      </c>
      <c r="G126" s="412">
        <v>0</v>
      </c>
      <c r="H126" s="412">
        <v>12</v>
      </c>
      <c r="I126" s="412">
        <v>0</v>
      </c>
      <c r="J126" s="412">
        <v>9.3697591888466415E-3</v>
      </c>
      <c r="K126" s="412">
        <v>0</v>
      </c>
      <c r="L126" s="412">
        <v>0</v>
      </c>
      <c r="M126" s="412">
        <v>9.3697591888466415E-3</v>
      </c>
      <c r="N126" s="412">
        <v>-3.8809294465568227E-3</v>
      </c>
      <c r="O126" s="412">
        <v>0</v>
      </c>
      <c r="P126" s="412">
        <v>-3.8809294465568227E-3</v>
      </c>
    </row>
    <row r="127" spans="2:16">
      <c r="B127" s="413" t="s">
        <v>844</v>
      </c>
      <c r="C127" s="412">
        <v>36.434870337352223</v>
      </c>
      <c r="D127" s="412">
        <v>1.0949628503027742</v>
      </c>
      <c r="E127" s="412">
        <v>0.97376000844951416</v>
      </c>
      <c r="F127" s="412">
        <v>0</v>
      </c>
      <c r="G127" s="412">
        <v>0</v>
      </c>
      <c r="H127" s="412">
        <v>3</v>
      </c>
      <c r="I127" s="412">
        <v>1.5420363329108574E-5</v>
      </c>
      <c r="J127" s="412">
        <v>2.0687074383889592</v>
      </c>
      <c r="K127" s="412">
        <v>0</v>
      </c>
      <c r="L127" s="412">
        <v>0.76830677087734112</v>
      </c>
      <c r="M127" s="412">
        <v>0</v>
      </c>
      <c r="N127" s="412">
        <v>-4.8273071398394589E-2</v>
      </c>
      <c r="O127" s="412">
        <v>-3.501113927615828E-2</v>
      </c>
      <c r="P127" s="412">
        <v>0</v>
      </c>
    </row>
    <row r="128" spans="2:16">
      <c r="B128" s="413" t="s">
        <v>1358</v>
      </c>
      <c r="C128" s="412">
        <v>1.2568069286016054E-2</v>
      </c>
      <c r="D128" s="412">
        <v>0</v>
      </c>
      <c r="E128" s="412">
        <v>0</v>
      </c>
      <c r="F128" s="412">
        <v>0</v>
      </c>
      <c r="G128" s="412">
        <v>0</v>
      </c>
      <c r="H128" s="412">
        <v>0</v>
      </c>
      <c r="I128" s="412">
        <v>0</v>
      </c>
      <c r="J128" s="412">
        <v>0</v>
      </c>
      <c r="K128" s="412">
        <v>0</v>
      </c>
      <c r="L128" s="412">
        <v>0</v>
      </c>
      <c r="M128" s="412">
        <v>0</v>
      </c>
      <c r="N128" s="412">
        <v>0</v>
      </c>
      <c r="O128" s="412">
        <v>0</v>
      </c>
      <c r="P128" s="412">
        <v>0</v>
      </c>
    </row>
    <row r="129" spans="2:16">
      <c r="B129" s="413" t="s">
        <v>1359</v>
      </c>
      <c r="C129" s="412">
        <v>0.5743225123222081</v>
      </c>
      <c r="D129" s="412">
        <v>0</v>
      </c>
      <c r="E129" s="412">
        <v>0</v>
      </c>
      <c r="F129" s="412">
        <v>0</v>
      </c>
      <c r="G129" s="412">
        <v>0</v>
      </c>
      <c r="H129" s="412">
        <v>0</v>
      </c>
      <c r="I129" s="412">
        <v>0</v>
      </c>
      <c r="J129" s="412">
        <v>0</v>
      </c>
      <c r="K129" s="412">
        <v>0</v>
      </c>
      <c r="L129" s="412">
        <v>0</v>
      </c>
      <c r="M129" s="412">
        <v>0</v>
      </c>
      <c r="N129" s="412">
        <v>0</v>
      </c>
      <c r="O129" s="412">
        <v>0</v>
      </c>
      <c r="P129" s="412">
        <v>0</v>
      </c>
    </row>
    <row r="130" spans="2:16">
      <c r="B130" s="414" t="s">
        <v>1360</v>
      </c>
      <c r="C130" s="412">
        <v>0.15451059005773832</v>
      </c>
      <c r="D130" s="412">
        <v>0</v>
      </c>
      <c r="E130" s="412">
        <v>0</v>
      </c>
      <c r="F130" s="412">
        <v>0</v>
      </c>
      <c r="G130" s="412">
        <v>0</v>
      </c>
      <c r="H130" s="412">
        <v>0</v>
      </c>
      <c r="I130" s="412">
        <v>0</v>
      </c>
      <c r="J130" s="412">
        <v>0</v>
      </c>
      <c r="K130" s="412">
        <v>0</v>
      </c>
      <c r="L130" s="412">
        <v>0</v>
      </c>
      <c r="M130" s="412">
        <v>0</v>
      </c>
      <c r="N130" s="412">
        <v>0</v>
      </c>
      <c r="O130" s="412">
        <v>0</v>
      </c>
      <c r="P130" s="412">
        <v>0</v>
      </c>
    </row>
    <row r="131" spans="2:16">
      <c r="B131" s="415" t="s">
        <v>1361</v>
      </c>
      <c r="C131" s="412">
        <v>0</v>
      </c>
      <c r="D131" s="412">
        <v>0</v>
      </c>
      <c r="E131" s="412">
        <v>0</v>
      </c>
      <c r="F131" s="412">
        <v>0</v>
      </c>
      <c r="G131" s="412">
        <v>0</v>
      </c>
      <c r="H131" s="412">
        <v>0</v>
      </c>
      <c r="I131" s="412">
        <v>0</v>
      </c>
      <c r="J131" s="412">
        <v>0</v>
      </c>
      <c r="K131" s="412">
        <v>0</v>
      </c>
      <c r="L131" s="412">
        <v>0</v>
      </c>
      <c r="M131" s="412">
        <v>0</v>
      </c>
      <c r="N131" s="412">
        <v>0</v>
      </c>
      <c r="O131" s="412">
        <v>0</v>
      </c>
      <c r="P131" s="412">
        <v>0</v>
      </c>
    </row>
    <row r="132" spans="2:16">
      <c r="B132" s="415" t="s">
        <v>1362</v>
      </c>
      <c r="C132" s="412">
        <v>0.1482954541613857</v>
      </c>
      <c r="D132" s="412">
        <v>0</v>
      </c>
      <c r="E132" s="412">
        <v>0</v>
      </c>
      <c r="F132" s="412">
        <v>0</v>
      </c>
      <c r="G132" s="412">
        <v>0</v>
      </c>
      <c r="H132" s="412">
        <v>0</v>
      </c>
      <c r="I132" s="412">
        <v>0</v>
      </c>
      <c r="J132" s="412">
        <v>0</v>
      </c>
      <c r="K132" s="412">
        <v>0</v>
      </c>
      <c r="L132" s="412">
        <v>0</v>
      </c>
      <c r="M132" s="412">
        <v>0</v>
      </c>
      <c r="N132" s="412">
        <v>0</v>
      </c>
      <c r="O132" s="412">
        <v>0</v>
      </c>
      <c r="P132" s="412">
        <v>0</v>
      </c>
    </row>
    <row r="133" spans="2:16">
      <c r="B133" s="415" t="s">
        <v>1363</v>
      </c>
      <c r="C133" s="412">
        <v>4.1637952401070273E-2</v>
      </c>
      <c r="D133" s="412">
        <v>0</v>
      </c>
      <c r="E133" s="412">
        <v>0</v>
      </c>
      <c r="F133" s="412">
        <v>0</v>
      </c>
      <c r="G133" s="412">
        <v>0</v>
      </c>
      <c r="H133" s="412">
        <v>0</v>
      </c>
      <c r="I133" s="412">
        <v>0</v>
      </c>
      <c r="J133" s="412">
        <v>0</v>
      </c>
      <c r="K133" s="412">
        <v>0</v>
      </c>
      <c r="L133" s="412">
        <v>0</v>
      </c>
      <c r="M133" s="412">
        <v>0</v>
      </c>
      <c r="N133" s="412">
        <v>0</v>
      </c>
      <c r="O133" s="412">
        <v>0</v>
      </c>
      <c r="P133" s="412">
        <v>0</v>
      </c>
    </row>
    <row r="134" spans="2:16">
      <c r="B134" s="415" t="s">
        <v>1364</v>
      </c>
      <c r="C134" s="412">
        <v>0</v>
      </c>
      <c r="D134" s="412">
        <v>0</v>
      </c>
      <c r="E134" s="412">
        <v>0</v>
      </c>
      <c r="F134" s="412">
        <v>0</v>
      </c>
      <c r="G134" s="412">
        <v>0</v>
      </c>
      <c r="H134" s="412">
        <v>0</v>
      </c>
      <c r="I134" s="412">
        <v>0</v>
      </c>
      <c r="J134" s="412">
        <v>0</v>
      </c>
      <c r="K134" s="412">
        <v>0</v>
      </c>
      <c r="L134" s="412">
        <v>0</v>
      </c>
      <c r="M134" s="412">
        <v>0</v>
      </c>
      <c r="N134" s="412">
        <v>0</v>
      </c>
      <c r="O134" s="412">
        <v>0</v>
      </c>
      <c r="P134" s="412">
        <v>0</v>
      </c>
    </row>
    <row r="135" spans="2:16">
      <c r="B135" s="415" t="s">
        <v>1365</v>
      </c>
      <c r="C135" s="412">
        <v>3.2835290804112097E-3</v>
      </c>
      <c r="D135" s="412">
        <v>0</v>
      </c>
      <c r="E135" s="412">
        <v>0</v>
      </c>
      <c r="F135" s="412">
        <v>0</v>
      </c>
      <c r="G135" s="412">
        <v>0</v>
      </c>
      <c r="H135" s="412">
        <v>0</v>
      </c>
      <c r="I135" s="412">
        <v>0</v>
      </c>
      <c r="J135" s="412">
        <v>0</v>
      </c>
      <c r="K135" s="412">
        <v>0</v>
      </c>
      <c r="L135" s="412">
        <v>0</v>
      </c>
      <c r="M135" s="412">
        <v>0</v>
      </c>
      <c r="N135" s="412">
        <v>0</v>
      </c>
      <c r="O135" s="412">
        <v>0</v>
      </c>
      <c r="P135" s="412">
        <v>0</v>
      </c>
    </row>
    <row r="136" spans="2:16">
      <c r="B136" s="415" t="s">
        <v>1366</v>
      </c>
      <c r="C136" s="412">
        <v>4.4995828756513166E-2</v>
      </c>
      <c r="D136" s="412">
        <v>0</v>
      </c>
      <c r="E136" s="412">
        <v>0</v>
      </c>
      <c r="F136" s="412">
        <v>0</v>
      </c>
      <c r="G136" s="412">
        <v>0</v>
      </c>
      <c r="H136" s="412">
        <v>0</v>
      </c>
      <c r="I136" s="412">
        <v>0</v>
      </c>
      <c r="J136" s="412">
        <v>0</v>
      </c>
      <c r="K136" s="412">
        <v>0</v>
      </c>
      <c r="L136" s="412">
        <v>0</v>
      </c>
      <c r="M136" s="412">
        <v>0</v>
      </c>
      <c r="N136" s="412">
        <v>0</v>
      </c>
      <c r="O136" s="412">
        <v>0</v>
      </c>
      <c r="P136" s="412">
        <v>0</v>
      </c>
    </row>
    <row r="137" spans="2:16">
      <c r="B137" s="415" t="s">
        <v>1367</v>
      </c>
      <c r="C137" s="412">
        <v>0</v>
      </c>
      <c r="D137" s="412">
        <v>0</v>
      </c>
      <c r="E137" s="412">
        <v>0</v>
      </c>
      <c r="F137" s="412">
        <v>0</v>
      </c>
      <c r="G137" s="412">
        <v>0</v>
      </c>
      <c r="H137" s="412">
        <v>0</v>
      </c>
      <c r="I137" s="412">
        <v>0</v>
      </c>
      <c r="J137" s="412">
        <v>0</v>
      </c>
      <c r="K137" s="412">
        <v>0</v>
      </c>
      <c r="L137" s="412">
        <v>0</v>
      </c>
      <c r="M137" s="412">
        <v>0</v>
      </c>
      <c r="N137" s="412">
        <v>0</v>
      </c>
      <c r="O137" s="412">
        <v>0</v>
      </c>
      <c r="P137" s="412">
        <v>0</v>
      </c>
    </row>
    <row r="138" spans="2:16">
      <c r="B138" s="415" t="s">
        <v>1368</v>
      </c>
      <c r="C138" s="412">
        <v>6.6662120828052382E-2</v>
      </c>
      <c r="D138" s="412">
        <v>0</v>
      </c>
      <c r="E138" s="412">
        <v>0</v>
      </c>
      <c r="F138" s="412">
        <v>0</v>
      </c>
      <c r="G138" s="412">
        <v>0</v>
      </c>
      <c r="H138" s="412">
        <v>0</v>
      </c>
      <c r="I138" s="412">
        <v>0</v>
      </c>
      <c r="J138" s="412">
        <v>0</v>
      </c>
      <c r="K138" s="412">
        <v>0</v>
      </c>
      <c r="L138" s="412">
        <v>0</v>
      </c>
      <c r="M138" s="412">
        <v>0</v>
      </c>
      <c r="N138" s="412">
        <v>0</v>
      </c>
      <c r="O138" s="412">
        <v>0</v>
      </c>
      <c r="P138" s="412">
        <v>0</v>
      </c>
    </row>
    <row r="139" spans="2:16">
      <c r="B139" s="415" t="s">
        <v>1369</v>
      </c>
      <c r="C139" s="412">
        <v>0</v>
      </c>
      <c r="D139" s="412">
        <v>0</v>
      </c>
      <c r="E139" s="412">
        <v>0</v>
      </c>
      <c r="F139" s="412">
        <v>0</v>
      </c>
      <c r="G139" s="412">
        <v>0</v>
      </c>
      <c r="H139" s="412">
        <v>0</v>
      </c>
      <c r="I139" s="412">
        <v>0</v>
      </c>
      <c r="J139" s="412">
        <v>0</v>
      </c>
      <c r="K139" s="412">
        <v>0</v>
      </c>
      <c r="L139" s="412">
        <v>0</v>
      </c>
      <c r="M139" s="412">
        <v>0</v>
      </c>
      <c r="N139" s="412">
        <v>0</v>
      </c>
      <c r="O139" s="412">
        <v>0</v>
      </c>
      <c r="P139" s="412">
        <v>0</v>
      </c>
    </row>
    <row r="140" spans="2:16" ht="13" thickBot="1">
      <c r="B140" s="416" t="s">
        <v>1370</v>
      </c>
      <c r="C140" s="416">
        <v>0</v>
      </c>
      <c r="D140" s="416">
        <v>0</v>
      </c>
      <c r="E140" s="416">
        <v>0</v>
      </c>
      <c r="F140" s="416">
        <v>0</v>
      </c>
      <c r="G140" s="416">
        <v>0</v>
      </c>
      <c r="H140" s="416">
        <v>0</v>
      </c>
      <c r="I140" s="416">
        <v>0</v>
      </c>
      <c r="J140" s="416">
        <v>0</v>
      </c>
      <c r="K140" s="416">
        <v>0</v>
      </c>
      <c r="L140" s="416">
        <v>0</v>
      </c>
      <c r="M140" s="416">
        <v>0</v>
      </c>
      <c r="N140" s="416">
        <v>0</v>
      </c>
      <c r="O140" s="416">
        <v>0</v>
      </c>
      <c r="P140" s="416">
        <v>0</v>
      </c>
    </row>
    <row r="143" spans="2:16" ht="13">
      <c r="B143" s="402" t="s">
        <v>1139</v>
      </c>
    </row>
    <row r="145" spans="2:16" ht="13.5" thickBot="1">
      <c r="B145" s="403" t="s">
        <v>1100</v>
      </c>
    </row>
    <row r="146" spans="2:16" ht="13.5" thickBot="1">
      <c r="B146" s="404" t="s">
        <v>962</v>
      </c>
      <c r="C146" s="404" t="s">
        <v>963</v>
      </c>
      <c r="D146" s="404" t="s">
        <v>964</v>
      </c>
      <c r="E146" s="404" t="s">
        <v>965</v>
      </c>
      <c r="F146" s="404" t="s">
        <v>966</v>
      </c>
      <c r="G146" s="404" t="s">
        <v>967</v>
      </c>
      <c r="H146" s="404" t="s">
        <v>5</v>
      </c>
      <c r="I146" s="404" t="s">
        <v>2</v>
      </c>
      <c r="J146" s="404" t="s">
        <v>4</v>
      </c>
      <c r="K146" s="404" t="s">
        <v>968</v>
      </c>
      <c r="L146" s="404" t="s">
        <v>969</v>
      </c>
      <c r="M146" s="404" t="s">
        <v>970</v>
      </c>
      <c r="N146" s="404" t="s">
        <v>971</v>
      </c>
      <c r="O146" s="404" t="s">
        <v>972</v>
      </c>
      <c r="P146" s="404" t="s">
        <v>973</v>
      </c>
    </row>
    <row r="147" spans="2:16" ht="13.5" thickBot="1">
      <c r="B147" s="676" t="s">
        <v>837</v>
      </c>
      <c r="C147" s="679" t="s">
        <v>977</v>
      </c>
      <c r="D147" s="679"/>
      <c r="E147" s="679"/>
      <c r="F147" s="679"/>
      <c r="G147" s="679"/>
      <c r="H147" s="679"/>
      <c r="I147" s="679"/>
      <c r="J147" s="679"/>
      <c r="K147" s="679"/>
      <c r="L147" s="679"/>
      <c r="M147" s="679"/>
      <c r="N147" s="679"/>
      <c r="O147" s="679"/>
      <c r="P147" s="680"/>
    </row>
    <row r="148" spans="2:16" ht="13.5" thickBot="1">
      <c r="B148" s="677"/>
      <c r="C148" s="405"/>
      <c r="D148" s="681" t="s">
        <v>978</v>
      </c>
      <c r="E148" s="681"/>
      <c r="F148" s="681"/>
      <c r="G148" s="681"/>
      <c r="H148" s="681"/>
      <c r="I148" s="681"/>
      <c r="J148" s="681"/>
      <c r="K148" s="681"/>
      <c r="L148" s="681"/>
      <c r="M148" s="681"/>
      <c r="N148" s="681"/>
      <c r="O148" s="681"/>
      <c r="P148" s="682"/>
    </row>
    <row r="149" spans="2:16" ht="13.5" thickBot="1">
      <c r="B149" s="677"/>
      <c r="C149" s="405"/>
      <c r="D149" s="681" t="s">
        <v>838</v>
      </c>
      <c r="E149" s="681"/>
      <c r="F149" s="681"/>
      <c r="G149" s="681"/>
      <c r="H149" s="681"/>
      <c r="I149" s="681" t="s">
        <v>839</v>
      </c>
      <c r="J149" s="681" t="s">
        <v>840</v>
      </c>
      <c r="K149" s="684" t="s">
        <v>841</v>
      </c>
      <c r="L149" s="681" t="s">
        <v>717</v>
      </c>
      <c r="M149" s="681" t="s">
        <v>716</v>
      </c>
      <c r="N149" s="686" t="s">
        <v>527</v>
      </c>
      <c r="O149" s="686"/>
      <c r="P149" s="687"/>
    </row>
    <row r="150" spans="2:16" ht="39.5" thickBot="1">
      <c r="B150" s="678"/>
      <c r="C150" s="406"/>
      <c r="D150" s="407" t="s">
        <v>709</v>
      </c>
      <c r="E150" s="407" t="s">
        <v>710</v>
      </c>
      <c r="F150" s="407" t="s">
        <v>711</v>
      </c>
      <c r="G150" s="407" t="s">
        <v>712</v>
      </c>
      <c r="H150" s="408" t="s">
        <v>713</v>
      </c>
      <c r="I150" s="683"/>
      <c r="J150" s="683"/>
      <c r="K150" s="685"/>
      <c r="L150" s="683"/>
      <c r="M150" s="683"/>
      <c r="N150" s="409"/>
      <c r="O150" s="408" t="s">
        <v>842</v>
      </c>
      <c r="P150" s="410" t="s">
        <v>716</v>
      </c>
    </row>
    <row r="151" spans="2:16">
      <c r="B151" s="411" t="s">
        <v>720</v>
      </c>
      <c r="C151" s="412">
        <v>1.7108073229122658</v>
      </c>
      <c r="D151" s="412">
        <v>4.8955090832277143E-2</v>
      </c>
      <c r="E151" s="412">
        <v>0</v>
      </c>
      <c r="F151" s="412">
        <v>0</v>
      </c>
      <c r="G151" s="412">
        <v>5.9991550485847063E-7</v>
      </c>
      <c r="H151" s="412">
        <v>2</v>
      </c>
      <c r="I151" s="412">
        <v>0</v>
      </c>
      <c r="J151" s="412">
        <v>4.5876580763272772E-2</v>
      </c>
      <c r="K151" s="412">
        <v>3.0791099845092242E-3</v>
      </c>
      <c r="L151" s="412">
        <v>0</v>
      </c>
      <c r="M151" s="412">
        <v>0</v>
      </c>
      <c r="N151" s="412">
        <v>-5.8835938600197148E-4</v>
      </c>
      <c r="O151" s="412">
        <v>0</v>
      </c>
      <c r="P151" s="412">
        <v>0</v>
      </c>
    </row>
    <row r="152" spans="2:16">
      <c r="B152" s="413" t="s">
        <v>721</v>
      </c>
      <c r="C152" s="412">
        <v>0</v>
      </c>
      <c r="D152" s="412">
        <v>0</v>
      </c>
      <c r="E152" s="412">
        <v>0</v>
      </c>
      <c r="F152" s="412">
        <v>0</v>
      </c>
      <c r="G152" s="412">
        <v>0</v>
      </c>
      <c r="H152" s="412">
        <v>0</v>
      </c>
      <c r="I152" s="412">
        <v>0</v>
      </c>
      <c r="J152" s="412">
        <v>0</v>
      </c>
      <c r="K152" s="412">
        <v>0</v>
      </c>
      <c r="L152" s="412">
        <v>0</v>
      </c>
      <c r="M152" s="412">
        <v>0</v>
      </c>
      <c r="N152" s="412">
        <v>0</v>
      </c>
      <c r="O152" s="412">
        <v>0</v>
      </c>
      <c r="P152" s="412">
        <v>0</v>
      </c>
    </row>
    <row r="153" spans="2:16">
      <c r="B153" s="413" t="s">
        <v>727</v>
      </c>
      <c r="C153" s="412">
        <v>10.740433108012956</v>
      </c>
      <c r="D153" s="412">
        <v>0</v>
      </c>
      <c r="E153" s="412">
        <v>0</v>
      </c>
      <c r="F153" s="412">
        <v>0</v>
      </c>
      <c r="G153" s="412">
        <v>0</v>
      </c>
      <c r="H153" s="412">
        <v>0</v>
      </c>
      <c r="I153" s="412">
        <v>0</v>
      </c>
      <c r="J153" s="412">
        <v>0</v>
      </c>
      <c r="K153" s="412">
        <v>0</v>
      </c>
      <c r="L153" s="412">
        <v>0</v>
      </c>
      <c r="M153" s="412">
        <v>0</v>
      </c>
      <c r="N153" s="412">
        <v>0</v>
      </c>
      <c r="O153" s="412">
        <v>0</v>
      </c>
      <c r="P153" s="412">
        <v>0</v>
      </c>
    </row>
    <row r="154" spans="2:16">
      <c r="B154" s="413" t="s">
        <v>752</v>
      </c>
      <c r="C154" s="412">
        <v>4.4983335896352621</v>
      </c>
      <c r="D154" s="412">
        <v>0</v>
      </c>
      <c r="E154" s="412">
        <v>0</v>
      </c>
      <c r="F154" s="412">
        <v>0</v>
      </c>
      <c r="G154" s="412">
        <v>0</v>
      </c>
      <c r="H154" s="412">
        <v>0</v>
      </c>
      <c r="I154" s="412">
        <v>0</v>
      </c>
      <c r="J154" s="412">
        <v>0</v>
      </c>
      <c r="K154" s="412">
        <v>0</v>
      </c>
      <c r="L154" s="412">
        <v>0</v>
      </c>
      <c r="M154" s="412">
        <v>0</v>
      </c>
      <c r="N154" s="412">
        <v>0</v>
      </c>
      <c r="O154" s="412">
        <v>0</v>
      </c>
      <c r="P154" s="412">
        <v>0</v>
      </c>
    </row>
    <row r="155" spans="2:16">
      <c r="B155" s="413" t="s">
        <v>757</v>
      </c>
      <c r="C155" s="412">
        <v>0</v>
      </c>
      <c r="D155" s="412">
        <v>0</v>
      </c>
      <c r="E155" s="412">
        <v>0</v>
      </c>
      <c r="F155" s="412">
        <v>0</v>
      </c>
      <c r="G155" s="412">
        <v>0</v>
      </c>
      <c r="H155" s="412">
        <v>0</v>
      </c>
      <c r="I155" s="412">
        <v>0</v>
      </c>
      <c r="J155" s="412">
        <v>0</v>
      </c>
      <c r="K155" s="412">
        <v>0</v>
      </c>
      <c r="L155" s="412">
        <v>0</v>
      </c>
      <c r="M155" s="412">
        <v>0</v>
      </c>
      <c r="N155" s="412">
        <v>0</v>
      </c>
      <c r="O155" s="412">
        <v>0</v>
      </c>
      <c r="P155" s="412">
        <v>0</v>
      </c>
    </row>
    <row r="156" spans="2:16">
      <c r="B156" s="413" t="s">
        <v>758</v>
      </c>
      <c r="C156" s="412">
        <v>9.7647320095761159E-2</v>
      </c>
      <c r="D156" s="412">
        <v>0</v>
      </c>
      <c r="E156" s="412">
        <v>0</v>
      </c>
      <c r="F156" s="412">
        <v>0</v>
      </c>
      <c r="G156" s="412">
        <v>0</v>
      </c>
      <c r="H156" s="412">
        <v>0</v>
      </c>
      <c r="I156" s="412">
        <v>0</v>
      </c>
      <c r="J156" s="412">
        <v>0</v>
      </c>
      <c r="K156" s="412">
        <v>0</v>
      </c>
      <c r="L156" s="412">
        <v>0</v>
      </c>
      <c r="M156" s="412">
        <v>0</v>
      </c>
      <c r="N156" s="412">
        <v>0</v>
      </c>
      <c r="O156" s="412">
        <v>0</v>
      </c>
      <c r="P156" s="412">
        <v>0</v>
      </c>
    </row>
    <row r="157" spans="2:16">
      <c r="B157" s="413" t="s">
        <v>762</v>
      </c>
      <c r="C157" s="412">
        <v>1.3151238417124347</v>
      </c>
      <c r="D157" s="412">
        <v>0</v>
      </c>
      <c r="E157" s="412">
        <v>0</v>
      </c>
      <c r="F157" s="412">
        <v>0</v>
      </c>
      <c r="G157" s="412">
        <v>0</v>
      </c>
      <c r="H157" s="412">
        <v>0</v>
      </c>
      <c r="I157" s="412">
        <v>0</v>
      </c>
      <c r="J157" s="412">
        <v>0</v>
      </c>
      <c r="K157" s="412">
        <v>0</v>
      </c>
      <c r="L157" s="412">
        <v>0</v>
      </c>
      <c r="M157" s="412">
        <v>0</v>
      </c>
      <c r="N157" s="412">
        <v>0</v>
      </c>
      <c r="O157" s="412">
        <v>0</v>
      </c>
      <c r="P157" s="412">
        <v>0</v>
      </c>
    </row>
    <row r="158" spans="2:16">
      <c r="B158" s="413" t="s">
        <v>763</v>
      </c>
      <c r="C158" s="412">
        <v>0.28413950147866496</v>
      </c>
      <c r="D158" s="412">
        <v>0</v>
      </c>
      <c r="E158" s="412">
        <v>0</v>
      </c>
      <c r="F158" s="412">
        <v>0</v>
      </c>
      <c r="G158" s="412">
        <v>0</v>
      </c>
      <c r="H158" s="412">
        <v>0</v>
      </c>
      <c r="I158" s="412">
        <v>0</v>
      </c>
      <c r="J158" s="412">
        <v>0</v>
      </c>
      <c r="K158" s="412">
        <v>0</v>
      </c>
      <c r="L158" s="412">
        <v>0</v>
      </c>
      <c r="M158" s="412">
        <v>0</v>
      </c>
      <c r="N158" s="412">
        <v>0</v>
      </c>
      <c r="O158" s="412">
        <v>0</v>
      </c>
      <c r="P158" s="412">
        <v>0</v>
      </c>
    </row>
    <row r="159" spans="2:16">
      <c r="B159" s="413" t="s">
        <v>770</v>
      </c>
      <c r="C159" s="412">
        <v>0</v>
      </c>
      <c r="D159" s="412">
        <v>0</v>
      </c>
      <c r="E159" s="412">
        <v>0</v>
      </c>
      <c r="F159" s="412">
        <v>0</v>
      </c>
      <c r="G159" s="412">
        <v>0</v>
      </c>
      <c r="H159" s="412">
        <v>0</v>
      </c>
      <c r="I159" s="412">
        <v>0</v>
      </c>
      <c r="J159" s="412">
        <v>0</v>
      </c>
      <c r="K159" s="412">
        <v>0</v>
      </c>
      <c r="L159" s="412">
        <v>0</v>
      </c>
      <c r="M159" s="412">
        <v>0</v>
      </c>
      <c r="N159" s="412">
        <v>0</v>
      </c>
      <c r="O159" s="412">
        <v>0</v>
      </c>
      <c r="P159" s="412">
        <v>0</v>
      </c>
    </row>
    <row r="160" spans="2:16">
      <c r="B160" s="413" t="s">
        <v>843</v>
      </c>
      <c r="C160" s="412">
        <v>23.244789976017277</v>
      </c>
      <c r="D160" s="412">
        <v>0</v>
      </c>
      <c r="E160" s="412">
        <v>0</v>
      </c>
      <c r="F160" s="412">
        <v>0</v>
      </c>
      <c r="G160" s="412">
        <v>0</v>
      </c>
      <c r="H160" s="412">
        <v>0</v>
      </c>
      <c r="I160" s="412">
        <v>0</v>
      </c>
      <c r="J160" s="412">
        <v>0</v>
      </c>
      <c r="K160" s="412">
        <v>0</v>
      </c>
      <c r="L160" s="412">
        <v>0</v>
      </c>
      <c r="M160" s="412">
        <v>0</v>
      </c>
      <c r="N160" s="412">
        <v>0</v>
      </c>
      <c r="O160" s="412">
        <v>0</v>
      </c>
      <c r="P160" s="412">
        <v>0</v>
      </c>
    </row>
    <row r="161" spans="2:16">
      <c r="B161" s="413" t="s">
        <v>844</v>
      </c>
      <c r="C161" s="412">
        <v>9.9111676977925942</v>
      </c>
      <c r="D161" s="412">
        <v>0</v>
      </c>
      <c r="E161" s="412">
        <v>0</v>
      </c>
      <c r="F161" s="412">
        <v>0</v>
      </c>
      <c r="G161" s="412">
        <v>0</v>
      </c>
      <c r="H161" s="412">
        <v>0</v>
      </c>
      <c r="I161" s="412">
        <v>0</v>
      </c>
      <c r="J161" s="412">
        <v>0</v>
      </c>
      <c r="K161" s="412">
        <v>0</v>
      </c>
      <c r="L161" s="412">
        <v>0</v>
      </c>
      <c r="M161" s="412">
        <v>0</v>
      </c>
      <c r="N161" s="412">
        <v>0</v>
      </c>
      <c r="O161" s="412">
        <v>0</v>
      </c>
      <c r="P161" s="412">
        <v>0</v>
      </c>
    </row>
    <row r="162" spans="2:16">
      <c r="B162" s="413" t="s">
        <v>1358</v>
      </c>
      <c r="C162" s="412">
        <v>0</v>
      </c>
      <c r="D162" s="412">
        <v>0</v>
      </c>
      <c r="E162" s="412">
        <v>0</v>
      </c>
      <c r="F162" s="412">
        <v>0</v>
      </c>
      <c r="G162" s="412">
        <v>0</v>
      </c>
      <c r="H162" s="412">
        <v>0</v>
      </c>
      <c r="I162" s="412">
        <v>0</v>
      </c>
      <c r="J162" s="412">
        <v>0</v>
      </c>
      <c r="K162" s="412">
        <v>0</v>
      </c>
      <c r="L162" s="412">
        <v>0</v>
      </c>
      <c r="M162" s="412">
        <v>0</v>
      </c>
      <c r="N162" s="412">
        <v>0</v>
      </c>
      <c r="O162" s="412">
        <v>0</v>
      </c>
      <c r="P162" s="412">
        <v>0</v>
      </c>
    </row>
    <row r="163" spans="2:16">
      <c r="B163" s="413" t="s">
        <v>1359</v>
      </c>
      <c r="C163" s="412">
        <v>0.20100662441909589</v>
      </c>
      <c r="D163" s="412">
        <v>0</v>
      </c>
      <c r="E163" s="412">
        <v>0</v>
      </c>
      <c r="F163" s="412">
        <v>0</v>
      </c>
      <c r="G163" s="412">
        <v>0</v>
      </c>
      <c r="H163" s="412">
        <v>0</v>
      </c>
      <c r="I163" s="412">
        <v>0</v>
      </c>
      <c r="J163" s="412">
        <v>0</v>
      </c>
      <c r="K163" s="412">
        <v>0</v>
      </c>
      <c r="L163" s="412">
        <v>0</v>
      </c>
      <c r="M163" s="412">
        <v>0</v>
      </c>
      <c r="N163" s="412">
        <v>0</v>
      </c>
      <c r="O163" s="412">
        <v>0</v>
      </c>
      <c r="P163" s="412">
        <v>0</v>
      </c>
    </row>
    <row r="164" spans="2:16">
      <c r="B164" s="414" t="s">
        <v>1360</v>
      </c>
      <c r="C164" s="412">
        <v>6.1981129418391774E-4</v>
      </c>
      <c r="D164" s="412">
        <v>0</v>
      </c>
      <c r="E164" s="412">
        <v>0</v>
      </c>
      <c r="F164" s="412">
        <v>0</v>
      </c>
      <c r="G164" s="412">
        <v>0</v>
      </c>
      <c r="H164" s="412">
        <v>0</v>
      </c>
      <c r="I164" s="412">
        <v>0</v>
      </c>
      <c r="J164" s="412">
        <v>0</v>
      </c>
      <c r="K164" s="412">
        <v>0</v>
      </c>
      <c r="L164" s="412">
        <v>0</v>
      </c>
      <c r="M164" s="412">
        <v>0</v>
      </c>
      <c r="N164" s="412">
        <v>0</v>
      </c>
      <c r="O164" s="412">
        <v>0</v>
      </c>
      <c r="P164" s="412">
        <v>0</v>
      </c>
    </row>
    <row r="165" spans="2:16">
      <c r="B165" s="415" t="s">
        <v>1361</v>
      </c>
      <c r="C165" s="412">
        <v>0</v>
      </c>
      <c r="D165" s="412">
        <v>0</v>
      </c>
      <c r="E165" s="412">
        <v>0</v>
      </c>
      <c r="F165" s="412">
        <v>0</v>
      </c>
      <c r="G165" s="412">
        <v>0</v>
      </c>
      <c r="H165" s="412">
        <v>0</v>
      </c>
      <c r="I165" s="412">
        <v>0</v>
      </c>
      <c r="J165" s="412">
        <v>0</v>
      </c>
      <c r="K165" s="412">
        <v>0</v>
      </c>
      <c r="L165" s="412">
        <v>0</v>
      </c>
      <c r="M165" s="412">
        <v>0</v>
      </c>
      <c r="N165" s="412">
        <v>0</v>
      </c>
      <c r="O165" s="412">
        <v>0</v>
      </c>
      <c r="P165" s="412">
        <v>0</v>
      </c>
    </row>
    <row r="166" spans="2:16">
      <c r="B166" s="415" t="s">
        <v>1362</v>
      </c>
      <c r="C166" s="412">
        <v>3.1169131108294609E-4</v>
      </c>
      <c r="D166" s="412">
        <v>0</v>
      </c>
      <c r="E166" s="412">
        <v>0</v>
      </c>
      <c r="F166" s="412">
        <v>0</v>
      </c>
      <c r="G166" s="412">
        <v>0</v>
      </c>
      <c r="H166" s="412">
        <v>0</v>
      </c>
      <c r="I166" s="412">
        <v>0</v>
      </c>
      <c r="J166" s="412">
        <v>0</v>
      </c>
      <c r="K166" s="412">
        <v>0</v>
      </c>
      <c r="L166" s="412">
        <v>0</v>
      </c>
      <c r="M166" s="412">
        <v>0</v>
      </c>
      <c r="N166" s="412">
        <v>0</v>
      </c>
      <c r="O166" s="412">
        <v>0</v>
      </c>
      <c r="P166" s="412">
        <v>0</v>
      </c>
    </row>
    <row r="167" spans="2:16">
      <c r="B167" s="415" t="s">
        <v>1363</v>
      </c>
      <c r="C167" s="412">
        <v>0.1798618222785523</v>
      </c>
      <c r="D167" s="412">
        <v>0</v>
      </c>
      <c r="E167" s="412">
        <v>0</v>
      </c>
      <c r="F167" s="412">
        <v>0</v>
      </c>
      <c r="G167" s="412">
        <v>0</v>
      </c>
      <c r="H167" s="412">
        <v>0</v>
      </c>
      <c r="I167" s="412">
        <v>0</v>
      </c>
      <c r="J167" s="412">
        <v>0</v>
      </c>
      <c r="K167" s="412">
        <v>0</v>
      </c>
      <c r="L167" s="412">
        <v>0</v>
      </c>
      <c r="M167" s="412">
        <v>0</v>
      </c>
      <c r="N167" s="412">
        <v>0</v>
      </c>
      <c r="O167" s="412">
        <v>0</v>
      </c>
      <c r="P167" s="412">
        <v>0</v>
      </c>
    </row>
    <row r="168" spans="2:16">
      <c r="B168" s="415" t="s">
        <v>1364</v>
      </c>
      <c r="C168" s="412">
        <v>0</v>
      </c>
      <c r="D168" s="412">
        <v>0</v>
      </c>
      <c r="E168" s="412">
        <v>0</v>
      </c>
      <c r="F168" s="412">
        <v>0</v>
      </c>
      <c r="G168" s="412">
        <v>0</v>
      </c>
      <c r="H168" s="412">
        <v>0</v>
      </c>
      <c r="I168" s="412">
        <v>0</v>
      </c>
      <c r="J168" s="412">
        <v>0</v>
      </c>
      <c r="K168" s="412">
        <v>0</v>
      </c>
      <c r="L168" s="412">
        <v>0</v>
      </c>
      <c r="M168" s="412">
        <v>0</v>
      </c>
      <c r="N168" s="412">
        <v>0</v>
      </c>
      <c r="O168" s="412">
        <v>0</v>
      </c>
      <c r="P168" s="412">
        <v>0</v>
      </c>
    </row>
    <row r="169" spans="2:16">
      <c r="B169" s="415" t="s">
        <v>1365</v>
      </c>
      <c r="C169" s="412">
        <v>0</v>
      </c>
      <c r="D169" s="412">
        <v>0</v>
      </c>
      <c r="E169" s="412">
        <v>0</v>
      </c>
      <c r="F169" s="412">
        <v>0</v>
      </c>
      <c r="G169" s="412">
        <v>0</v>
      </c>
      <c r="H169" s="412">
        <v>0</v>
      </c>
      <c r="I169" s="412">
        <v>0</v>
      </c>
      <c r="J169" s="412">
        <v>0</v>
      </c>
      <c r="K169" s="412">
        <v>0</v>
      </c>
      <c r="L169" s="412">
        <v>0</v>
      </c>
      <c r="M169" s="412">
        <v>0</v>
      </c>
      <c r="N169" s="412">
        <v>0</v>
      </c>
      <c r="O169" s="412">
        <v>0</v>
      </c>
      <c r="P169" s="412">
        <v>0</v>
      </c>
    </row>
    <row r="170" spans="2:16">
      <c r="B170" s="415" t="s">
        <v>1366</v>
      </c>
      <c r="C170" s="412">
        <v>3.9726292071539217E-3</v>
      </c>
      <c r="D170" s="412">
        <v>0</v>
      </c>
      <c r="E170" s="412">
        <v>0</v>
      </c>
      <c r="F170" s="412">
        <v>0</v>
      </c>
      <c r="G170" s="412">
        <v>0</v>
      </c>
      <c r="H170" s="412">
        <v>0</v>
      </c>
      <c r="I170" s="412">
        <v>0</v>
      </c>
      <c r="J170" s="412">
        <v>0</v>
      </c>
      <c r="K170" s="412">
        <v>0</v>
      </c>
      <c r="L170" s="412">
        <v>0</v>
      </c>
      <c r="M170" s="412">
        <v>0</v>
      </c>
      <c r="N170" s="412">
        <v>0</v>
      </c>
      <c r="O170" s="412">
        <v>0</v>
      </c>
      <c r="P170" s="412">
        <v>0</v>
      </c>
    </row>
    <row r="171" spans="2:16">
      <c r="B171" s="415" t="s">
        <v>1367</v>
      </c>
      <c r="C171" s="412">
        <v>0</v>
      </c>
      <c r="D171" s="412">
        <v>0</v>
      </c>
      <c r="E171" s="412">
        <v>0</v>
      </c>
      <c r="F171" s="412">
        <v>0</v>
      </c>
      <c r="G171" s="412">
        <v>0</v>
      </c>
      <c r="H171" s="412">
        <v>0</v>
      </c>
      <c r="I171" s="412">
        <v>0</v>
      </c>
      <c r="J171" s="412">
        <v>0</v>
      </c>
      <c r="K171" s="412">
        <v>0</v>
      </c>
      <c r="L171" s="412">
        <v>0</v>
      </c>
      <c r="M171" s="412">
        <v>0</v>
      </c>
      <c r="N171" s="412">
        <v>0</v>
      </c>
      <c r="O171" s="412">
        <v>0</v>
      </c>
      <c r="P171" s="412">
        <v>0</v>
      </c>
    </row>
    <row r="172" spans="2:16">
      <c r="B172" s="415" t="s">
        <v>1368</v>
      </c>
      <c r="C172" s="412">
        <v>2.8636851147725673E-2</v>
      </c>
      <c r="D172" s="412">
        <v>0</v>
      </c>
      <c r="E172" s="412">
        <v>0</v>
      </c>
      <c r="F172" s="412">
        <v>0</v>
      </c>
      <c r="G172" s="412">
        <v>0</v>
      </c>
      <c r="H172" s="412">
        <v>0</v>
      </c>
      <c r="I172" s="412">
        <v>0</v>
      </c>
      <c r="J172" s="412">
        <v>0</v>
      </c>
      <c r="K172" s="412">
        <v>0</v>
      </c>
      <c r="L172" s="412">
        <v>0</v>
      </c>
      <c r="M172" s="412">
        <v>0</v>
      </c>
      <c r="N172" s="412">
        <v>0</v>
      </c>
      <c r="O172" s="412">
        <v>0</v>
      </c>
      <c r="P172" s="412">
        <v>0</v>
      </c>
    </row>
    <row r="173" spans="2:16">
      <c r="B173" s="415" t="s">
        <v>1369</v>
      </c>
      <c r="C173" s="412">
        <v>0</v>
      </c>
      <c r="D173" s="412">
        <v>0</v>
      </c>
      <c r="E173" s="412">
        <v>0</v>
      </c>
      <c r="F173" s="412">
        <v>0</v>
      </c>
      <c r="G173" s="412">
        <v>0</v>
      </c>
      <c r="H173" s="412">
        <v>0</v>
      </c>
      <c r="I173" s="412">
        <v>0</v>
      </c>
      <c r="J173" s="412">
        <v>0</v>
      </c>
      <c r="K173" s="412">
        <v>0</v>
      </c>
      <c r="L173" s="412">
        <v>0</v>
      </c>
      <c r="M173" s="412">
        <v>0</v>
      </c>
      <c r="N173" s="412">
        <v>0</v>
      </c>
      <c r="O173" s="412">
        <v>0</v>
      </c>
      <c r="P173" s="412">
        <v>0</v>
      </c>
    </row>
    <row r="174" spans="2:16" ht="13" thickBot="1">
      <c r="B174" s="416" t="s">
        <v>1370</v>
      </c>
      <c r="C174" s="416">
        <v>0</v>
      </c>
      <c r="D174" s="416">
        <v>0</v>
      </c>
      <c r="E174" s="416">
        <v>0</v>
      </c>
      <c r="F174" s="416">
        <v>0</v>
      </c>
      <c r="G174" s="416">
        <v>0</v>
      </c>
      <c r="H174" s="416">
        <v>0</v>
      </c>
      <c r="I174" s="416">
        <v>0</v>
      </c>
      <c r="J174" s="416">
        <v>0</v>
      </c>
      <c r="K174" s="416">
        <v>0</v>
      </c>
      <c r="L174" s="416">
        <v>0</v>
      </c>
      <c r="M174" s="416">
        <v>0</v>
      </c>
      <c r="N174" s="416">
        <v>0</v>
      </c>
      <c r="O174" s="416">
        <v>0</v>
      </c>
      <c r="P174" s="416">
        <v>0</v>
      </c>
    </row>
    <row r="177" spans="2:16" ht="13">
      <c r="B177" s="402" t="s">
        <v>1141</v>
      </c>
    </row>
    <row r="179" spans="2:16" ht="13.5" thickBot="1">
      <c r="B179" s="403" t="s">
        <v>1100</v>
      </c>
    </row>
    <row r="180" spans="2:16" ht="13.5" thickBot="1">
      <c r="B180" s="404" t="s">
        <v>962</v>
      </c>
      <c r="C180" s="404" t="s">
        <v>963</v>
      </c>
      <c r="D180" s="404" t="s">
        <v>964</v>
      </c>
      <c r="E180" s="404" t="s">
        <v>965</v>
      </c>
      <c r="F180" s="404" t="s">
        <v>966</v>
      </c>
      <c r="G180" s="404" t="s">
        <v>967</v>
      </c>
      <c r="H180" s="404" t="s">
        <v>5</v>
      </c>
      <c r="I180" s="404" t="s">
        <v>2</v>
      </c>
      <c r="J180" s="404" t="s">
        <v>4</v>
      </c>
      <c r="K180" s="404" t="s">
        <v>968</v>
      </c>
      <c r="L180" s="404" t="s">
        <v>969</v>
      </c>
      <c r="M180" s="404" t="s">
        <v>970</v>
      </c>
      <c r="N180" s="404" t="s">
        <v>971</v>
      </c>
      <c r="O180" s="404" t="s">
        <v>972</v>
      </c>
      <c r="P180" s="404" t="s">
        <v>973</v>
      </c>
    </row>
    <row r="181" spans="2:16" ht="13.5" thickBot="1">
      <c r="B181" s="676" t="s">
        <v>837</v>
      </c>
      <c r="C181" s="679" t="s">
        <v>977</v>
      </c>
      <c r="D181" s="679"/>
      <c r="E181" s="679"/>
      <c r="F181" s="679"/>
      <c r="G181" s="679"/>
      <c r="H181" s="679"/>
      <c r="I181" s="679"/>
      <c r="J181" s="679"/>
      <c r="K181" s="679"/>
      <c r="L181" s="679"/>
      <c r="M181" s="679"/>
      <c r="N181" s="679"/>
      <c r="O181" s="679"/>
      <c r="P181" s="680"/>
    </row>
    <row r="182" spans="2:16" ht="13.5" thickBot="1">
      <c r="B182" s="677"/>
      <c r="C182" s="405"/>
      <c r="D182" s="681" t="s">
        <v>978</v>
      </c>
      <c r="E182" s="681"/>
      <c r="F182" s="681"/>
      <c r="G182" s="681"/>
      <c r="H182" s="681"/>
      <c r="I182" s="681"/>
      <c r="J182" s="681"/>
      <c r="K182" s="681"/>
      <c r="L182" s="681"/>
      <c r="M182" s="681"/>
      <c r="N182" s="681"/>
      <c r="O182" s="681"/>
      <c r="P182" s="682"/>
    </row>
    <row r="183" spans="2:16" ht="13.5" thickBot="1">
      <c r="B183" s="677"/>
      <c r="C183" s="405"/>
      <c r="D183" s="681" t="s">
        <v>838</v>
      </c>
      <c r="E183" s="681"/>
      <c r="F183" s="681"/>
      <c r="G183" s="681"/>
      <c r="H183" s="681"/>
      <c r="I183" s="681" t="s">
        <v>839</v>
      </c>
      <c r="J183" s="681" t="s">
        <v>840</v>
      </c>
      <c r="K183" s="684" t="s">
        <v>841</v>
      </c>
      <c r="L183" s="681" t="s">
        <v>717</v>
      </c>
      <c r="M183" s="681" t="s">
        <v>716</v>
      </c>
      <c r="N183" s="686" t="s">
        <v>527</v>
      </c>
      <c r="O183" s="686"/>
      <c r="P183" s="687"/>
    </row>
    <row r="184" spans="2:16" ht="39.5" thickBot="1">
      <c r="B184" s="678"/>
      <c r="C184" s="406"/>
      <c r="D184" s="407" t="s">
        <v>709</v>
      </c>
      <c r="E184" s="407" t="s">
        <v>710</v>
      </c>
      <c r="F184" s="407" t="s">
        <v>711</v>
      </c>
      <c r="G184" s="407" t="s">
        <v>712</v>
      </c>
      <c r="H184" s="408" t="s">
        <v>713</v>
      </c>
      <c r="I184" s="683"/>
      <c r="J184" s="683"/>
      <c r="K184" s="685"/>
      <c r="L184" s="683"/>
      <c r="M184" s="683"/>
      <c r="N184" s="409"/>
      <c r="O184" s="408" t="s">
        <v>842</v>
      </c>
      <c r="P184" s="410" t="s">
        <v>716</v>
      </c>
    </row>
    <row r="185" spans="2:16">
      <c r="B185" s="411" t="s">
        <v>720</v>
      </c>
      <c r="C185" s="412">
        <v>3.4968195690747779</v>
      </c>
      <c r="D185" s="412">
        <v>2.7957336713138994</v>
      </c>
      <c r="E185" s="412">
        <v>7.0378890297141242E-2</v>
      </c>
      <c r="F185" s="412">
        <v>0</v>
      </c>
      <c r="G185" s="412">
        <v>5.451063230530911E-5</v>
      </c>
      <c r="H185" s="412">
        <v>2</v>
      </c>
      <c r="I185" s="412">
        <v>0</v>
      </c>
      <c r="J185" s="412">
        <v>2.8661670722433459</v>
      </c>
      <c r="K185" s="412">
        <v>0</v>
      </c>
      <c r="L185" s="412">
        <v>0.80751864807773555</v>
      </c>
      <c r="M185" s="412">
        <v>1.2675961132234897E-4</v>
      </c>
      <c r="N185" s="412">
        <v>-7.2781337839740876E-2</v>
      </c>
      <c r="O185" s="412">
        <v>-5.5014321926489224E-2</v>
      </c>
      <c r="P185" s="412">
        <v>-1.2675961132234897E-4</v>
      </c>
    </row>
    <row r="186" spans="2:16">
      <c r="B186" s="413" t="s">
        <v>721</v>
      </c>
      <c r="C186" s="412">
        <v>0</v>
      </c>
      <c r="D186" s="412">
        <v>0</v>
      </c>
      <c r="E186" s="412">
        <v>0</v>
      </c>
      <c r="F186" s="412">
        <v>0</v>
      </c>
      <c r="G186" s="412">
        <v>0</v>
      </c>
      <c r="H186" s="412">
        <v>0</v>
      </c>
      <c r="I186" s="412">
        <v>0</v>
      </c>
      <c r="J186" s="412">
        <v>0</v>
      </c>
      <c r="K186" s="412">
        <v>0</v>
      </c>
      <c r="L186" s="412">
        <v>0</v>
      </c>
      <c r="M186" s="412">
        <v>0</v>
      </c>
      <c r="N186" s="412">
        <v>0</v>
      </c>
      <c r="O186" s="412">
        <v>0</v>
      </c>
      <c r="P186" s="412">
        <v>0</v>
      </c>
    </row>
    <row r="187" spans="2:16">
      <c r="B187" s="413" t="s">
        <v>727</v>
      </c>
      <c r="C187" s="412">
        <v>30.455050032389806</v>
      </c>
      <c r="D187" s="412">
        <v>0</v>
      </c>
      <c r="E187" s="412">
        <v>0</v>
      </c>
      <c r="F187" s="412">
        <v>0</v>
      </c>
      <c r="G187" s="412">
        <v>0</v>
      </c>
      <c r="H187" s="412">
        <v>0</v>
      </c>
      <c r="I187" s="412">
        <v>0</v>
      </c>
      <c r="J187" s="412">
        <v>0</v>
      </c>
      <c r="K187" s="412">
        <v>0</v>
      </c>
      <c r="L187" s="412">
        <v>0</v>
      </c>
      <c r="M187" s="412">
        <v>0</v>
      </c>
      <c r="N187" s="412">
        <v>0</v>
      </c>
      <c r="O187" s="412">
        <v>0</v>
      </c>
      <c r="P187" s="412">
        <v>0</v>
      </c>
    </row>
    <row r="188" spans="2:16">
      <c r="B188" s="413" t="s">
        <v>752</v>
      </c>
      <c r="C188" s="412">
        <v>11.243987432755949</v>
      </c>
      <c r="D188" s="412">
        <v>0</v>
      </c>
      <c r="E188" s="412">
        <v>0</v>
      </c>
      <c r="F188" s="412">
        <v>0</v>
      </c>
      <c r="G188" s="412">
        <v>0</v>
      </c>
      <c r="H188" s="412">
        <v>0</v>
      </c>
      <c r="I188" s="412">
        <v>0</v>
      </c>
      <c r="J188" s="412">
        <v>0</v>
      </c>
      <c r="K188" s="412">
        <v>0</v>
      </c>
      <c r="L188" s="412">
        <v>0</v>
      </c>
      <c r="M188" s="412">
        <v>0</v>
      </c>
      <c r="N188" s="412">
        <v>0</v>
      </c>
      <c r="O188" s="412">
        <v>0</v>
      </c>
      <c r="P188" s="412">
        <v>0</v>
      </c>
    </row>
    <row r="189" spans="2:16">
      <c r="B189" s="413" t="s">
        <v>757</v>
      </c>
      <c r="C189" s="412">
        <v>0</v>
      </c>
      <c r="D189" s="412">
        <v>0</v>
      </c>
      <c r="E189" s="412">
        <v>0</v>
      </c>
      <c r="F189" s="412">
        <v>0</v>
      </c>
      <c r="G189" s="412">
        <v>0</v>
      </c>
      <c r="H189" s="412">
        <v>0</v>
      </c>
      <c r="I189" s="412">
        <v>0</v>
      </c>
      <c r="J189" s="412">
        <v>0</v>
      </c>
      <c r="K189" s="412">
        <v>0</v>
      </c>
      <c r="L189" s="412">
        <v>0</v>
      </c>
      <c r="M189" s="412">
        <v>0</v>
      </c>
      <c r="N189" s="412">
        <v>0</v>
      </c>
      <c r="O189" s="412">
        <v>0</v>
      </c>
      <c r="P189" s="412">
        <v>0</v>
      </c>
    </row>
    <row r="190" spans="2:16">
      <c r="B190" s="413" t="s">
        <v>758</v>
      </c>
      <c r="C190" s="412">
        <v>2.5705715054217717</v>
      </c>
      <c r="D190" s="412">
        <v>1.7750009857766511E-2</v>
      </c>
      <c r="E190" s="412">
        <v>9.981204055766793E-2</v>
      </c>
      <c r="F190" s="412">
        <v>0</v>
      </c>
      <c r="G190" s="412">
        <v>0</v>
      </c>
      <c r="H190" s="412">
        <v>8</v>
      </c>
      <c r="I190" s="412">
        <v>0.11756205041543444</v>
      </c>
      <c r="J190" s="412">
        <v>0</v>
      </c>
      <c r="K190" s="412">
        <v>0</v>
      </c>
      <c r="L190" s="412">
        <v>0</v>
      </c>
      <c r="M190" s="412">
        <v>0</v>
      </c>
      <c r="N190" s="412">
        <v>-9.2010984368398813E-4</v>
      </c>
      <c r="O190" s="412">
        <v>0</v>
      </c>
      <c r="P190" s="412">
        <v>0</v>
      </c>
    </row>
    <row r="191" spans="2:16">
      <c r="B191" s="413" t="s">
        <v>762</v>
      </c>
      <c r="C191" s="412">
        <v>9.1064357160963247</v>
      </c>
      <c r="D191" s="412">
        <v>0</v>
      </c>
      <c r="E191" s="412">
        <v>0</v>
      </c>
      <c r="F191" s="412">
        <v>0</v>
      </c>
      <c r="G191" s="412">
        <v>0</v>
      </c>
      <c r="H191" s="412">
        <v>0</v>
      </c>
      <c r="I191" s="412">
        <v>0</v>
      </c>
      <c r="J191" s="412">
        <v>0</v>
      </c>
      <c r="K191" s="412">
        <v>0</v>
      </c>
      <c r="L191" s="412">
        <v>0</v>
      </c>
      <c r="M191" s="412">
        <v>0</v>
      </c>
      <c r="N191" s="412">
        <v>0</v>
      </c>
      <c r="O191" s="412">
        <v>0</v>
      </c>
      <c r="P191" s="412">
        <v>0</v>
      </c>
    </row>
    <row r="192" spans="2:16">
      <c r="B192" s="413" t="s">
        <v>763</v>
      </c>
      <c r="C192" s="412">
        <v>0.77890049288832564</v>
      </c>
      <c r="D192" s="412">
        <v>0</v>
      </c>
      <c r="E192" s="412">
        <v>0</v>
      </c>
      <c r="F192" s="412">
        <v>0</v>
      </c>
      <c r="G192" s="412">
        <v>0</v>
      </c>
      <c r="H192" s="412">
        <v>0</v>
      </c>
      <c r="I192" s="412">
        <v>0</v>
      </c>
      <c r="J192" s="412">
        <v>0</v>
      </c>
      <c r="K192" s="412">
        <v>0</v>
      </c>
      <c r="L192" s="412">
        <v>0</v>
      </c>
      <c r="M192" s="412">
        <v>0</v>
      </c>
      <c r="N192" s="412">
        <v>0</v>
      </c>
      <c r="O192" s="412">
        <v>0</v>
      </c>
      <c r="P192" s="412">
        <v>0</v>
      </c>
    </row>
    <row r="193" spans="2:16">
      <c r="B193" s="413" t="s">
        <v>770</v>
      </c>
      <c r="C193" s="412">
        <v>4.1002364906351216</v>
      </c>
      <c r="D193" s="412">
        <v>0</v>
      </c>
      <c r="E193" s="412">
        <v>0</v>
      </c>
      <c r="F193" s="412">
        <v>0</v>
      </c>
      <c r="G193" s="412">
        <v>0</v>
      </c>
      <c r="H193" s="412">
        <v>0</v>
      </c>
      <c r="I193" s="412">
        <v>0</v>
      </c>
      <c r="J193" s="412">
        <v>0</v>
      </c>
      <c r="K193" s="412">
        <v>0</v>
      </c>
      <c r="L193" s="412">
        <v>0</v>
      </c>
      <c r="M193" s="412">
        <v>0</v>
      </c>
      <c r="N193" s="412">
        <v>0</v>
      </c>
      <c r="O193" s="412">
        <v>0</v>
      </c>
      <c r="P193" s="412">
        <v>0</v>
      </c>
    </row>
    <row r="194" spans="2:16">
      <c r="B194" s="413" t="s">
        <v>843</v>
      </c>
      <c r="C194" s="412">
        <v>90.167828390013753</v>
      </c>
      <c r="D194" s="412">
        <v>0</v>
      </c>
      <c r="E194" s="412">
        <v>0</v>
      </c>
      <c r="F194" s="412">
        <v>0</v>
      </c>
      <c r="G194" s="412">
        <v>0</v>
      </c>
      <c r="H194" s="412">
        <v>0</v>
      </c>
      <c r="I194" s="412">
        <v>0</v>
      </c>
      <c r="J194" s="412">
        <v>0</v>
      </c>
      <c r="K194" s="412">
        <v>0</v>
      </c>
      <c r="L194" s="412">
        <v>0</v>
      </c>
      <c r="M194" s="412">
        <v>0</v>
      </c>
      <c r="N194" s="412">
        <v>0</v>
      </c>
      <c r="O194" s="412">
        <v>0</v>
      </c>
      <c r="P194" s="412">
        <v>0</v>
      </c>
    </row>
    <row r="195" spans="2:16">
      <c r="B195" s="413" t="s">
        <v>844</v>
      </c>
      <c r="C195" s="412">
        <v>40.670250556358255</v>
      </c>
      <c r="D195" s="412">
        <v>1.598700380228137</v>
      </c>
      <c r="E195" s="412">
        <v>0.17019093085480919</v>
      </c>
      <c r="F195" s="412">
        <v>0</v>
      </c>
      <c r="G195" s="412">
        <v>0</v>
      </c>
      <c r="H195" s="412">
        <v>3</v>
      </c>
      <c r="I195" s="412">
        <v>9.981204055766793E-2</v>
      </c>
      <c r="J195" s="412">
        <v>1.6690792705252782</v>
      </c>
      <c r="K195" s="412">
        <v>0</v>
      </c>
      <c r="L195" s="412">
        <v>0.38219342909449372</v>
      </c>
      <c r="M195" s="412">
        <v>0</v>
      </c>
      <c r="N195" s="412">
        <v>-4.0470271792705251E-2</v>
      </c>
      <c r="O195" s="412">
        <v>-2.9519101534995068E-2</v>
      </c>
      <c r="P195" s="412">
        <v>0</v>
      </c>
    </row>
    <row r="196" spans="2:16">
      <c r="B196" s="413" t="s">
        <v>1358</v>
      </c>
      <c r="C196" s="412">
        <v>0</v>
      </c>
      <c r="D196" s="412">
        <v>0</v>
      </c>
      <c r="E196" s="412">
        <v>0</v>
      </c>
      <c r="F196" s="412">
        <v>0</v>
      </c>
      <c r="G196" s="412">
        <v>0</v>
      </c>
      <c r="H196" s="412">
        <v>0</v>
      </c>
      <c r="I196" s="412">
        <v>0</v>
      </c>
      <c r="J196" s="412">
        <v>0</v>
      </c>
      <c r="K196" s="412">
        <v>0</v>
      </c>
      <c r="L196" s="412">
        <v>0</v>
      </c>
      <c r="M196" s="412">
        <v>0</v>
      </c>
      <c r="N196" s="412">
        <v>0</v>
      </c>
      <c r="O196" s="412">
        <v>0</v>
      </c>
      <c r="P196" s="412">
        <v>0</v>
      </c>
    </row>
    <row r="197" spans="2:16">
      <c r="B197" s="413" t="s">
        <v>1359</v>
      </c>
      <c r="C197" s="412">
        <v>0.89340293761442047</v>
      </c>
      <c r="D197" s="412">
        <v>0</v>
      </c>
      <c r="E197" s="412">
        <v>0</v>
      </c>
      <c r="F197" s="412">
        <v>0</v>
      </c>
      <c r="G197" s="412">
        <v>0</v>
      </c>
      <c r="H197" s="412">
        <v>0</v>
      </c>
      <c r="I197" s="412">
        <v>0</v>
      </c>
      <c r="J197" s="412">
        <v>0</v>
      </c>
      <c r="K197" s="412">
        <v>0</v>
      </c>
      <c r="L197" s="412">
        <v>0</v>
      </c>
      <c r="M197" s="412">
        <v>0</v>
      </c>
      <c r="N197" s="412">
        <v>0</v>
      </c>
      <c r="O197" s="412">
        <v>0</v>
      </c>
      <c r="P197" s="412">
        <v>0</v>
      </c>
    </row>
    <row r="198" spans="2:16">
      <c r="B198" s="414" t="s">
        <v>1360</v>
      </c>
      <c r="C198" s="412">
        <v>0.48364546120264745</v>
      </c>
      <c r="D198" s="412">
        <v>0</v>
      </c>
      <c r="E198" s="412">
        <v>0</v>
      </c>
      <c r="F198" s="412">
        <v>0</v>
      </c>
      <c r="G198" s="412">
        <v>0</v>
      </c>
      <c r="H198" s="412">
        <v>0</v>
      </c>
      <c r="I198" s="412">
        <v>0</v>
      </c>
      <c r="J198" s="412">
        <v>0</v>
      </c>
      <c r="K198" s="412">
        <v>0</v>
      </c>
      <c r="L198" s="412">
        <v>0</v>
      </c>
      <c r="M198" s="412">
        <v>0</v>
      </c>
      <c r="N198" s="412">
        <v>0</v>
      </c>
      <c r="O198" s="412">
        <v>0</v>
      </c>
      <c r="P198" s="412">
        <v>0</v>
      </c>
    </row>
    <row r="199" spans="2:16">
      <c r="B199" s="415" t="s">
        <v>1361</v>
      </c>
      <c r="C199" s="412">
        <v>0</v>
      </c>
      <c r="D199" s="412">
        <v>0</v>
      </c>
      <c r="E199" s="412">
        <v>0</v>
      </c>
      <c r="F199" s="412">
        <v>0</v>
      </c>
      <c r="G199" s="412">
        <v>0</v>
      </c>
      <c r="H199" s="412">
        <v>0</v>
      </c>
      <c r="I199" s="412">
        <v>0</v>
      </c>
      <c r="J199" s="412">
        <v>0</v>
      </c>
      <c r="K199" s="412">
        <v>0</v>
      </c>
      <c r="L199" s="412">
        <v>0</v>
      </c>
      <c r="M199" s="412">
        <v>0</v>
      </c>
      <c r="N199" s="412">
        <v>0</v>
      </c>
      <c r="O199" s="412">
        <v>0</v>
      </c>
      <c r="P199" s="412">
        <v>0</v>
      </c>
    </row>
    <row r="200" spans="2:16">
      <c r="B200" s="415" t="s">
        <v>1362</v>
      </c>
      <c r="C200" s="412">
        <v>3.6724196592029294E-2</v>
      </c>
      <c r="D200" s="412">
        <v>0</v>
      </c>
      <c r="E200" s="412">
        <v>0</v>
      </c>
      <c r="F200" s="412">
        <v>0</v>
      </c>
      <c r="G200" s="412">
        <v>0</v>
      </c>
      <c r="H200" s="412">
        <v>0</v>
      </c>
      <c r="I200" s="412">
        <v>0</v>
      </c>
      <c r="J200" s="412">
        <v>0</v>
      </c>
      <c r="K200" s="412">
        <v>0</v>
      </c>
      <c r="L200" s="412">
        <v>0</v>
      </c>
      <c r="M200" s="412">
        <v>0</v>
      </c>
      <c r="N200" s="412">
        <v>0</v>
      </c>
      <c r="O200" s="412">
        <v>0</v>
      </c>
      <c r="P200" s="412">
        <v>0</v>
      </c>
    </row>
    <row r="201" spans="2:16">
      <c r="B201" s="415" t="s">
        <v>1363</v>
      </c>
      <c r="C201" s="412">
        <v>4.5824810590057732E-2</v>
      </c>
      <c r="D201" s="412">
        <v>0</v>
      </c>
      <c r="E201" s="412">
        <v>0</v>
      </c>
      <c r="F201" s="412">
        <v>0</v>
      </c>
      <c r="G201" s="412">
        <v>0</v>
      </c>
      <c r="H201" s="412">
        <v>0</v>
      </c>
      <c r="I201" s="412">
        <v>0</v>
      </c>
      <c r="J201" s="412">
        <v>0</v>
      </c>
      <c r="K201" s="412">
        <v>0</v>
      </c>
      <c r="L201" s="412">
        <v>0</v>
      </c>
      <c r="M201" s="412">
        <v>0</v>
      </c>
      <c r="N201" s="412">
        <v>0</v>
      </c>
      <c r="O201" s="412">
        <v>0</v>
      </c>
      <c r="P201" s="412">
        <v>0</v>
      </c>
    </row>
    <row r="202" spans="2:16">
      <c r="B202" s="415" t="s">
        <v>1364</v>
      </c>
      <c r="C202" s="412">
        <v>0</v>
      </c>
      <c r="D202" s="412">
        <v>0</v>
      </c>
      <c r="E202" s="412">
        <v>0</v>
      </c>
      <c r="F202" s="412">
        <v>0</v>
      </c>
      <c r="G202" s="412">
        <v>0</v>
      </c>
      <c r="H202" s="412">
        <v>0</v>
      </c>
      <c r="I202" s="412">
        <v>0</v>
      </c>
      <c r="J202" s="412">
        <v>0</v>
      </c>
      <c r="K202" s="412">
        <v>0</v>
      </c>
      <c r="L202" s="412">
        <v>0</v>
      </c>
      <c r="M202" s="412">
        <v>0</v>
      </c>
      <c r="N202" s="412">
        <v>0</v>
      </c>
      <c r="O202" s="412">
        <v>0</v>
      </c>
      <c r="P202" s="412">
        <v>0</v>
      </c>
    </row>
    <row r="203" spans="2:16">
      <c r="B203" s="415" t="s">
        <v>1365</v>
      </c>
      <c r="C203" s="412">
        <v>1.9863971271651879E-2</v>
      </c>
      <c r="D203" s="412">
        <v>0</v>
      </c>
      <c r="E203" s="412">
        <v>0</v>
      </c>
      <c r="F203" s="412">
        <v>0</v>
      </c>
      <c r="G203" s="412">
        <v>0</v>
      </c>
      <c r="H203" s="412">
        <v>0</v>
      </c>
      <c r="I203" s="412">
        <v>0</v>
      </c>
      <c r="J203" s="412">
        <v>0</v>
      </c>
      <c r="K203" s="412">
        <v>0</v>
      </c>
      <c r="L203" s="412">
        <v>0</v>
      </c>
      <c r="M203" s="412">
        <v>0</v>
      </c>
      <c r="N203" s="412">
        <v>0</v>
      </c>
      <c r="O203" s="412">
        <v>0</v>
      </c>
      <c r="P203" s="412">
        <v>0</v>
      </c>
    </row>
    <row r="204" spans="2:16">
      <c r="B204" s="415" t="s">
        <v>1366</v>
      </c>
      <c r="C204" s="412">
        <v>1.1373998084776793</v>
      </c>
      <c r="D204" s="412">
        <v>0</v>
      </c>
      <c r="E204" s="412">
        <v>0</v>
      </c>
      <c r="F204" s="412">
        <v>0</v>
      </c>
      <c r="G204" s="412">
        <v>0</v>
      </c>
      <c r="H204" s="412">
        <v>0</v>
      </c>
      <c r="I204" s="412">
        <v>0</v>
      </c>
      <c r="J204" s="412">
        <v>0</v>
      </c>
      <c r="K204" s="412">
        <v>0</v>
      </c>
      <c r="L204" s="412">
        <v>0</v>
      </c>
      <c r="M204" s="412">
        <v>0</v>
      </c>
      <c r="N204" s="412">
        <v>0</v>
      </c>
      <c r="O204" s="412">
        <v>0</v>
      </c>
      <c r="P204" s="412">
        <v>0</v>
      </c>
    </row>
    <row r="205" spans="2:16">
      <c r="B205" s="415" t="s">
        <v>1367</v>
      </c>
      <c r="C205" s="412">
        <v>0</v>
      </c>
      <c r="D205" s="412">
        <v>0</v>
      </c>
      <c r="E205" s="412">
        <v>0</v>
      </c>
      <c r="F205" s="412">
        <v>0</v>
      </c>
      <c r="G205" s="412">
        <v>0</v>
      </c>
      <c r="H205" s="412">
        <v>0</v>
      </c>
      <c r="I205" s="412">
        <v>0</v>
      </c>
      <c r="J205" s="412">
        <v>0</v>
      </c>
      <c r="K205" s="412">
        <v>0</v>
      </c>
      <c r="L205" s="412">
        <v>0</v>
      </c>
      <c r="M205" s="412">
        <v>0</v>
      </c>
      <c r="N205" s="412">
        <v>0</v>
      </c>
      <c r="O205" s="412">
        <v>0</v>
      </c>
      <c r="P205" s="412">
        <v>0</v>
      </c>
    </row>
    <row r="206" spans="2:16">
      <c r="B206" s="415" t="s">
        <v>1368</v>
      </c>
      <c r="C206" s="412">
        <v>9.8133319250809745E-2</v>
      </c>
      <c r="D206" s="412">
        <v>0</v>
      </c>
      <c r="E206" s="412">
        <v>0</v>
      </c>
      <c r="F206" s="412">
        <v>0</v>
      </c>
      <c r="G206" s="412">
        <v>0</v>
      </c>
      <c r="H206" s="412">
        <v>0</v>
      </c>
      <c r="I206" s="412">
        <v>0</v>
      </c>
      <c r="J206" s="412">
        <v>0</v>
      </c>
      <c r="K206" s="412">
        <v>0</v>
      </c>
      <c r="L206" s="412">
        <v>0</v>
      </c>
      <c r="M206" s="412">
        <v>0</v>
      </c>
      <c r="N206" s="412">
        <v>0</v>
      </c>
      <c r="O206" s="412">
        <v>0</v>
      </c>
      <c r="P206" s="412">
        <v>0</v>
      </c>
    </row>
    <row r="207" spans="2:16">
      <c r="B207" s="415" t="s">
        <v>1369</v>
      </c>
      <c r="C207" s="412">
        <v>0</v>
      </c>
      <c r="D207" s="412">
        <v>0</v>
      </c>
      <c r="E207" s="412">
        <v>0</v>
      </c>
      <c r="F207" s="412">
        <v>0</v>
      </c>
      <c r="G207" s="412">
        <v>0</v>
      </c>
      <c r="H207" s="412">
        <v>0</v>
      </c>
      <c r="I207" s="412">
        <v>0</v>
      </c>
      <c r="J207" s="412">
        <v>0</v>
      </c>
      <c r="K207" s="412">
        <v>0</v>
      </c>
      <c r="L207" s="412">
        <v>0</v>
      </c>
      <c r="M207" s="412">
        <v>0</v>
      </c>
      <c r="N207" s="412">
        <v>0</v>
      </c>
      <c r="O207" s="412">
        <v>0</v>
      </c>
      <c r="P207" s="412">
        <v>0</v>
      </c>
    </row>
    <row r="208" spans="2:16" ht="13" thickBot="1">
      <c r="B208" s="416" t="s">
        <v>1370</v>
      </c>
      <c r="C208" s="416">
        <v>0</v>
      </c>
      <c r="D208" s="416">
        <v>0</v>
      </c>
      <c r="E208" s="416">
        <v>0</v>
      </c>
      <c r="F208" s="416">
        <v>0</v>
      </c>
      <c r="G208" s="416">
        <v>0</v>
      </c>
      <c r="H208" s="416">
        <v>0</v>
      </c>
      <c r="I208" s="416">
        <v>0</v>
      </c>
      <c r="J208" s="416">
        <v>0</v>
      </c>
      <c r="K208" s="416">
        <v>0</v>
      </c>
      <c r="L208" s="416">
        <v>0</v>
      </c>
      <c r="M208" s="416">
        <v>0</v>
      </c>
      <c r="N208" s="416">
        <v>0</v>
      </c>
      <c r="O208" s="416">
        <v>0</v>
      </c>
      <c r="P208" s="416">
        <v>0</v>
      </c>
    </row>
    <row r="211" spans="2:16" ht="13">
      <c r="B211" s="402" t="s">
        <v>1143</v>
      </c>
    </row>
    <row r="213" spans="2:16" ht="13.5" thickBot="1">
      <c r="B213" s="403" t="s">
        <v>1100</v>
      </c>
    </row>
    <row r="214" spans="2:16" ht="13.5" thickBot="1">
      <c r="B214" s="404" t="s">
        <v>962</v>
      </c>
      <c r="C214" s="404" t="s">
        <v>963</v>
      </c>
      <c r="D214" s="404" t="s">
        <v>964</v>
      </c>
      <c r="E214" s="404" t="s">
        <v>965</v>
      </c>
      <c r="F214" s="404" t="s">
        <v>966</v>
      </c>
      <c r="G214" s="404" t="s">
        <v>967</v>
      </c>
      <c r="H214" s="404" t="s">
        <v>5</v>
      </c>
      <c r="I214" s="404" t="s">
        <v>2</v>
      </c>
      <c r="J214" s="404" t="s">
        <v>4</v>
      </c>
      <c r="K214" s="404" t="s">
        <v>968</v>
      </c>
      <c r="L214" s="404" t="s">
        <v>969</v>
      </c>
      <c r="M214" s="404" t="s">
        <v>970</v>
      </c>
      <c r="N214" s="404" t="s">
        <v>971</v>
      </c>
      <c r="O214" s="404" t="s">
        <v>972</v>
      </c>
      <c r="P214" s="404" t="s">
        <v>973</v>
      </c>
    </row>
    <row r="215" spans="2:16" ht="13.5" thickBot="1">
      <c r="B215" s="676" t="s">
        <v>837</v>
      </c>
      <c r="C215" s="679" t="s">
        <v>977</v>
      </c>
      <c r="D215" s="679"/>
      <c r="E215" s="679"/>
      <c r="F215" s="679"/>
      <c r="G215" s="679"/>
      <c r="H215" s="679"/>
      <c r="I215" s="679"/>
      <c r="J215" s="679"/>
      <c r="K215" s="679"/>
      <c r="L215" s="679"/>
      <c r="M215" s="679"/>
      <c r="N215" s="679"/>
      <c r="O215" s="679"/>
      <c r="P215" s="680"/>
    </row>
    <row r="216" spans="2:16" ht="13.5" thickBot="1">
      <c r="B216" s="677"/>
      <c r="C216" s="405"/>
      <c r="D216" s="681" t="s">
        <v>978</v>
      </c>
      <c r="E216" s="681"/>
      <c r="F216" s="681"/>
      <c r="G216" s="681"/>
      <c r="H216" s="681"/>
      <c r="I216" s="681"/>
      <c r="J216" s="681"/>
      <c r="K216" s="681"/>
      <c r="L216" s="681"/>
      <c r="M216" s="681"/>
      <c r="N216" s="681"/>
      <c r="O216" s="681"/>
      <c r="P216" s="682"/>
    </row>
    <row r="217" spans="2:16" ht="13.5" thickBot="1">
      <c r="B217" s="677"/>
      <c r="C217" s="405"/>
      <c r="D217" s="681" t="s">
        <v>838</v>
      </c>
      <c r="E217" s="681"/>
      <c r="F217" s="681"/>
      <c r="G217" s="681"/>
      <c r="H217" s="681"/>
      <c r="I217" s="681" t="s">
        <v>839</v>
      </c>
      <c r="J217" s="681" t="s">
        <v>840</v>
      </c>
      <c r="K217" s="684" t="s">
        <v>841</v>
      </c>
      <c r="L217" s="681" t="s">
        <v>717</v>
      </c>
      <c r="M217" s="681" t="s">
        <v>716</v>
      </c>
      <c r="N217" s="686" t="s">
        <v>527</v>
      </c>
      <c r="O217" s="686"/>
      <c r="P217" s="687"/>
    </row>
    <row r="218" spans="2:16" ht="39.5" thickBot="1">
      <c r="B218" s="678"/>
      <c r="C218" s="406"/>
      <c r="D218" s="407" t="s">
        <v>709</v>
      </c>
      <c r="E218" s="407" t="s">
        <v>710</v>
      </c>
      <c r="F218" s="407" t="s">
        <v>711</v>
      </c>
      <c r="G218" s="407" t="s">
        <v>712</v>
      </c>
      <c r="H218" s="408" t="s">
        <v>713</v>
      </c>
      <c r="I218" s="683"/>
      <c r="J218" s="683"/>
      <c r="K218" s="685"/>
      <c r="L218" s="683"/>
      <c r="M218" s="683"/>
      <c r="N218" s="409"/>
      <c r="O218" s="408" t="s">
        <v>842</v>
      </c>
      <c r="P218" s="410" t="s">
        <v>716</v>
      </c>
    </row>
    <row r="219" spans="2:16">
      <c r="B219" s="411" t="s">
        <v>720</v>
      </c>
      <c r="C219" s="412">
        <v>0.58162959301506834</v>
      </c>
      <c r="D219" s="412">
        <v>0</v>
      </c>
      <c r="E219" s="412">
        <v>0</v>
      </c>
      <c r="F219" s="412">
        <v>0</v>
      </c>
      <c r="G219" s="412">
        <v>0</v>
      </c>
      <c r="H219" s="412">
        <v>0</v>
      </c>
      <c r="I219" s="412">
        <v>0</v>
      </c>
      <c r="J219" s="412">
        <v>0</v>
      </c>
      <c r="K219" s="412">
        <v>0</v>
      </c>
      <c r="L219" s="412">
        <v>0</v>
      </c>
      <c r="M219" s="412">
        <v>0</v>
      </c>
      <c r="N219" s="412">
        <v>0</v>
      </c>
      <c r="O219" s="412">
        <v>0</v>
      </c>
      <c r="P219" s="412">
        <v>0</v>
      </c>
    </row>
    <row r="220" spans="2:16">
      <c r="B220" s="413" t="s">
        <v>721</v>
      </c>
      <c r="C220" s="412">
        <v>0</v>
      </c>
      <c r="D220" s="412">
        <v>0</v>
      </c>
      <c r="E220" s="412">
        <v>0</v>
      </c>
      <c r="F220" s="412">
        <v>0</v>
      </c>
      <c r="G220" s="412">
        <v>0</v>
      </c>
      <c r="H220" s="412">
        <v>0</v>
      </c>
      <c r="I220" s="412">
        <v>0</v>
      </c>
      <c r="J220" s="412">
        <v>0</v>
      </c>
      <c r="K220" s="412">
        <v>0</v>
      </c>
      <c r="L220" s="412">
        <v>0</v>
      </c>
      <c r="M220" s="412">
        <v>0</v>
      </c>
      <c r="N220" s="412">
        <v>0</v>
      </c>
      <c r="O220" s="412">
        <v>0</v>
      </c>
      <c r="P220" s="412">
        <v>0</v>
      </c>
    </row>
    <row r="221" spans="2:16">
      <c r="B221" s="413" t="s">
        <v>727</v>
      </c>
      <c r="C221" s="412">
        <v>19.408518791719473</v>
      </c>
      <c r="D221" s="412">
        <v>0</v>
      </c>
      <c r="E221" s="412">
        <v>0</v>
      </c>
      <c r="F221" s="412">
        <v>0</v>
      </c>
      <c r="G221" s="412">
        <v>0</v>
      </c>
      <c r="H221" s="412">
        <v>0</v>
      </c>
      <c r="I221" s="412">
        <v>0</v>
      </c>
      <c r="J221" s="412">
        <v>0</v>
      </c>
      <c r="K221" s="412">
        <v>0</v>
      </c>
      <c r="L221" s="412">
        <v>0</v>
      </c>
      <c r="M221" s="412">
        <v>0</v>
      </c>
      <c r="N221" s="412">
        <v>0</v>
      </c>
      <c r="O221" s="412">
        <v>0</v>
      </c>
      <c r="P221" s="412">
        <v>0</v>
      </c>
    </row>
    <row r="222" spans="2:16">
      <c r="B222" s="413" t="s">
        <v>752</v>
      </c>
      <c r="C222" s="412">
        <v>3.5413871285734401E-2</v>
      </c>
      <c r="D222" s="412">
        <v>0</v>
      </c>
      <c r="E222" s="412">
        <v>0</v>
      </c>
      <c r="F222" s="412">
        <v>0</v>
      </c>
      <c r="G222" s="412">
        <v>0</v>
      </c>
      <c r="H222" s="412">
        <v>0</v>
      </c>
      <c r="I222" s="412">
        <v>0</v>
      </c>
      <c r="J222" s="412">
        <v>0</v>
      </c>
      <c r="K222" s="412">
        <v>0</v>
      </c>
      <c r="L222" s="412">
        <v>0</v>
      </c>
      <c r="M222" s="412">
        <v>0</v>
      </c>
      <c r="N222" s="412">
        <v>0</v>
      </c>
      <c r="O222" s="412">
        <v>0</v>
      </c>
      <c r="P222" s="412">
        <v>0</v>
      </c>
    </row>
    <row r="223" spans="2:16">
      <c r="B223" s="413" t="s">
        <v>757</v>
      </c>
      <c r="C223" s="412">
        <v>0</v>
      </c>
      <c r="D223" s="412">
        <v>0</v>
      </c>
      <c r="E223" s="412">
        <v>0</v>
      </c>
      <c r="F223" s="412">
        <v>0</v>
      </c>
      <c r="G223" s="412">
        <v>0</v>
      </c>
      <c r="H223" s="412">
        <v>0</v>
      </c>
      <c r="I223" s="412">
        <v>0</v>
      </c>
      <c r="J223" s="412">
        <v>0</v>
      </c>
      <c r="K223" s="412">
        <v>0</v>
      </c>
      <c r="L223" s="412">
        <v>0</v>
      </c>
      <c r="M223" s="412">
        <v>0</v>
      </c>
      <c r="N223" s="412">
        <v>0</v>
      </c>
      <c r="O223" s="412">
        <v>0</v>
      </c>
      <c r="P223" s="412">
        <v>0</v>
      </c>
    </row>
    <row r="224" spans="2:16">
      <c r="B224" s="413" t="s">
        <v>758</v>
      </c>
      <c r="C224" s="412">
        <v>0.61684834248697362</v>
      </c>
      <c r="D224" s="412">
        <v>0</v>
      </c>
      <c r="E224" s="412">
        <v>0</v>
      </c>
      <c r="F224" s="412">
        <v>0</v>
      </c>
      <c r="G224" s="412">
        <v>0</v>
      </c>
      <c r="H224" s="412">
        <v>0</v>
      </c>
      <c r="I224" s="412">
        <v>0</v>
      </c>
      <c r="J224" s="412">
        <v>0</v>
      </c>
      <c r="K224" s="412">
        <v>0</v>
      </c>
      <c r="L224" s="412">
        <v>0</v>
      </c>
      <c r="M224" s="412">
        <v>0</v>
      </c>
      <c r="N224" s="412">
        <v>0</v>
      </c>
      <c r="O224" s="412">
        <v>0</v>
      </c>
      <c r="P224" s="412">
        <v>0</v>
      </c>
    </row>
    <row r="225" spans="2:16">
      <c r="B225" s="413" t="s">
        <v>762</v>
      </c>
      <c r="C225" s="412">
        <v>2.5517702605266863</v>
      </c>
      <c r="D225" s="412">
        <v>0</v>
      </c>
      <c r="E225" s="412">
        <v>0</v>
      </c>
      <c r="F225" s="412">
        <v>0</v>
      </c>
      <c r="G225" s="412">
        <v>0</v>
      </c>
      <c r="H225" s="412">
        <v>0</v>
      </c>
      <c r="I225" s="412">
        <v>0</v>
      </c>
      <c r="J225" s="412">
        <v>0</v>
      </c>
      <c r="K225" s="412">
        <v>0</v>
      </c>
      <c r="L225" s="412">
        <v>0</v>
      </c>
      <c r="M225" s="412">
        <v>0</v>
      </c>
      <c r="N225" s="412">
        <v>0</v>
      </c>
      <c r="O225" s="412">
        <v>0</v>
      </c>
      <c r="P225" s="412">
        <v>0</v>
      </c>
    </row>
    <row r="226" spans="2:16">
      <c r="B226" s="413" t="s">
        <v>763</v>
      </c>
      <c r="C226" s="412">
        <v>1.1163924968314323</v>
      </c>
      <c r="D226" s="412">
        <v>0</v>
      </c>
      <c r="E226" s="412">
        <v>0</v>
      </c>
      <c r="F226" s="412">
        <v>0</v>
      </c>
      <c r="G226" s="412">
        <v>0</v>
      </c>
      <c r="H226" s="412">
        <v>0</v>
      </c>
      <c r="I226" s="412">
        <v>0</v>
      </c>
      <c r="J226" s="412">
        <v>0</v>
      </c>
      <c r="K226" s="412">
        <v>0</v>
      </c>
      <c r="L226" s="412">
        <v>0</v>
      </c>
      <c r="M226" s="412">
        <v>0</v>
      </c>
      <c r="N226" s="412">
        <v>0</v>
      </c>
      <c r="O226" s="412">
        <v>0</v>
      </c>
      <c r="P226" s="412">
        <v>0</v>
      </c>
    </row>
    <row r="227" spans="2:16">
      <c r="B227" s="413" t="s">
        <v>770</v>
      </c>
      <c r="C227" s="412">
        <v>2.3859668384734545</v>
      </c>
      <c r="D227" s="412">
        <v>0</v>
      </c>
      <c r="E227" s="412">
        <v>0</v>
      </c>
      <c r="F227" s="412">
        <v>0</v>
      </c>
      <c r="G227" s="412">
        <v>0</v>
      </c>
      <c r="H227" s="412">
        <v>0</v>
      </c>
      <c r="I227" s="412">
        <v>0</v>
      </c>
      <c r="J227" s="412">
        <v>0</v>
      </c>
      <c r="K227" s="412">
        <v>0</v>
      </c>
      <c r="L227" s="412">
        <v>0</v>
      </c>
      <c r="M227" s="412">
        <v>0</v>
      </c>
      <c r="N227" s="412">
        <v>0</v>
      </c>
      <c r="O227" s="412">
        <v>0</v>
      </c>
      <c r="P227" s="412">
        <v>0</v>
      </c>
    </row>
    <row r="228" spans="2:16">
      <c r="B228" s="413" t="s">
        <v>843</v>
      </c>
      <c r="C228" s="412">
        <v>46.103912763626816</v>
      </c>
      <c r="D228" s="412">
        <v>0</v>
      </c>
      <c r="E228" s="412">
        <v>0</v>
      </c>
      <c r="F228" s="412">
        <v>0</v>
      </c>
      <c r="G228" s="412">
        <v>0</v>
      </c>
      <c r="H228" s="412">
        <v>0</v>
      </c>
      <c r="I228" s="412">
        <v>0</v>
      </c>
      <c r="J228" s="412">
        <v>0</v>
      </c>
      <c r="K228" s="412">
        <v>0</v>
      </c>
      <c r="L228" s="412">
        <v>0</v>
      </c>
      <c r="M228" s="412">
        <v>0</v>
      </c>
      <c r="N228" s="412">
        <v>0</v>
      </c>
      <c r="O228" s="412">
        <v>0</v>
      </c>
      <c r="P228" s="412">
        <v>0</v>
      </c>
    </row>
    <row r="229" spans="2:16">
      <c r="B229" s="413" t="s">
        <v>844</v>
      </c>
      <c r="C229" s="412">
        <v>21.736159152260242</v>
      </c>
      <c r="D229" s="412">
        <v>0</v>
      </c>
      <c r="E229" s="412">
        <v>0</v>
      </c>
      <c r="F229" s="412">
        <v>0</v>
      </c>
      <c r="G229" s="412">
        <v>0</v>
      </c>
      <c r="H229" s="412">
        <v>0</v>
      </c>
      <c r="I229" s="412">
        <v>0</v>
      </c>
      <c r="J229" s="412">
        <v>0</v>
      </c>
      <c r="K229" s="412">
        <v>0</v>
      </c>
      <c r="L229" s="412">
        <v>0</v>
      </c>
      <c r="M229" s="412">
        <v>0</v>
      </c>
      <c r="N229" s="412">
        <v>0</v>
      </c>
      <c r="O229" s="412">
        <v>0</v>
      </c>
      <c r="P229" s="412">
        <v>0</v>
      </c>
    </row>
    <row r="230" spans="2:16">
      <c r="B230" s="413" t="s">
        <v>1358</v>
      </c>
      <c r="C230" s="412">
        <v>0</v>
      </c>
      <c r="D230" s="412">
        <v>0</v>
      </c>
      <c r="E230" s="412">
        <v>0</v>
      </c>
      <c r="F230" s="412">
        <v>0</v>
      </c>
      <c r="G230" s="412">
        <v>0</v>
      </c>
      <c r="H230" s="412">
        <v>0</v>
      </c>
      <c r="I230" s="412">
        <v>0</v>
      </c>
      <c r="J230" s="412">
        <v>0</v>
      </c>
      <c r="K230" s="412">
        <v>0</v>
      </c>
      <c r="L230" s="412">
        <v>0</v>
      </c>
      <c r="M230" s="412">
        <v>0</v>
      </c>
      <c r="N230" s="412">
        <v>0</v>
      </c>
      <c r="O230" s="412">
        <v>0</v>
      </c>
      <c r="P230" s="412">
        <v>0</v>
      </c>
    </row>
    <row r="231" spans="2:16">
      <c r="B231" s="413" t="s">
        <v>1359</v>
      </c>
      <c r="C231" s="412">
        <v>2.8282599633854384E-2</v>
      </c>
      <c r="D231" s="412">
        <v>0</v>
      </c>
      <c r="E231" s="412">
        <v>0</v>
      </c>
      <c r="F231" s="412">
        <v>0</v>
      </c>
      <c r="G231" s="412">
        <v>0</v>
      </c>
      <c r="H231" s="412">
        <v>0</v>
      </c>
      <c r="I231" s="412">
        <v>0</v>
      </c>
      <c r="J231" s="412">
        <v>0</v>
      </c>
      <c r="K231" s="412">
        <v>0</v>
      </c>
      <c r="L231" s="412">
        <v>0</v>
      </c>
      <c r="M231" s="412">
        <v>0</v>
      </c>
      <c r="N231" s="412">
        <v>0</v>
      </c>
      <c r="O231" s="412">
        <v>0</v>
      </c>
      <c r="P231" s="412">
        <v>0</v>
      </c>
    </row>
    <row r="232" spans="2:16">
      <c r="B232" s="414" t="s">
        <v>1360</v>
      </c>
      <c r="C232" s="412">
        <v>0</v>
      </c>
      <c r="D232" s="412">
        <v>0</v>
      </c>
      <c r="E232" s="412">
        <v>0</v>
      </c>
      <c r="F232" s="412">
        <v>0</v>
      </c>
      <c r="G232" s="412">
        <v>0</v>
      </c>
      <c r="H232" s="412">
        <v>0</v>
      </c>
      <c r="I232" s="412">
        <v>0</v>
      </c>
      <c r="J232" s="412">
        <v>0</v>
      </c>
      <c r="K232" s="412">
        <v>0</v>
      </c>
      <c r="L232" s="412">
        <v>0</v>
      </c>
      <c r="M232" s="412">
        <v>0</v>
      </c>
      <c r="N232" s="412">
        <v>0</v>
      </c>
      <c r="O232" s="412">
        <v>0</v>
      </c>
      <c r="P232" s="412">
        <v>0</v>
      </c>
    </row>
    <row r="233" spans="2:16">
      <c r="B233" s="415" t="s">
        <v>1361</v>
      </c>
      <c r="C233" s="412">
        <v>0</v>
      </c>
      <c r="D233" s="412">
        <v>0</v>
      </c>
      <c r="E233" s="412">
        <v>0</v>
      </c>
      <c r="F233" s="412">
        <v>0</v>
      </c>
      <c r="G233" s="412">
        <v>0</v>
      </c>
      <c r="H233" s="412">
        <v>0</v>
      </c>
      <c r="I233" s="412">
        <v>0</v>
      </c>
      <c r="J233" s="412">
        <v>0</v>
      </c>
      <c r="K233" s="412">
        <v>0</v>
      </c>
      <c r="L233" s="412">
        <v>0</v>
      </c>
      <c r="M233" s="412">
        <v>0</v>
      </c>
      <c r="N233" s="412">
        <v>0</v>
      </c>
      <c r="O233" s="412">
        <v>0</v>
      </c>
      <c r="P233" s="412">
        <v>0</v>
      </c>
    </row>
    <row r="234" spans="2:16">
      <c r="B234" s="415" t="s">
        <v>1362</v>
      </c>
      <c r="C234" s="412">
        <v>0.11719333896634276</v>
      </c>
      <c r="D234" s="412">
        <v>0</v>
      </c>
      <c r="E234" s="412">
        <v>0</v>
      </c>
      <c r="F234" s="412">
        <v>0</v>
      </c>
      <c r="G234" s="412">
        <v>0</v>
      </c>
      <c r="H234" s="412">
        <v>0</v>
      </c>
      <c r="I234" s="412">
        <v>0</v>
      </c>
      <c r="J234" s="412">
        <v>0</v>
      </c>
      <c r="K234" s="412">
        <v>0</v>
      </c>
      <c r="L234" s="412">
        <v>0</v>
      </c>
      <c r="M234" s="412">
        <v>0</v>
      </c>
      <c r="N234" s="412">
        <v>0</v>
      </c>
      <c r="O234" s="412">
        <v>0</v>
      </c>
      <c r="P234" s="412">
        <v>0</v>
      </c>
    </row>
    <row r="235" spans="2:16">
      <c r="B235" s="415" t="s">
        <v>1363</v>
      </c>
      <c r="C235" s="412">
        <v>1.000561047739755E-2</v>
      </c>
      <c r="D235" s="412">
        <v>0</v>
      </c>
      <c r="E235" s="412">
        <v>0</v>
      </c>
      <c r="F235" s="412">
        <v>0</v>
      </c>
      <c r="G235" s="412">
        <v>0</v>
      </c>
      <c r="H235" s="412">
        <v>0</v>
      </c>
      <c r="I235" s="412">
        <v>0</v>
      </c>
      <c r="J235" s="412">
        <v>0</v>
      </c>
      <c r="K235" s="412">
        <v>0</v>
      </c>
      <c r="L235" s="412">
        <v>0</v>
      </c>
      <c r="M235" s="412">
        <v>0</v>
      </c>
      <c r="N235" s="412">
        <v>0</v>
      </c>
      <c r="O235" s="412">
        <v>0</v>
      </c>
      <c r="P235" s="412">
        <v>0</v>
      </c>
    </row>
    <row r="236" spans="2:16">
      <c r="B236" s="415" t="s">
        <v>1364</v>
      </c>
      <c r="C236" s="412">
        <v>0</v>
      </c>
      <c r="D236" s="412">
        <v>0</v>
      </c>
      <c r="E236" s="412">
        <v>0</v>
      </c>
      <c r="F236" s="412">
        <v>0</v>
      </c>
      <c r="G236" s="412">
        <v>0</v>
      </c>
      <c r="H236" s="412">
        <v>0</v>
      </c>
      <c r="I236" s="412">
        <v>0</v>
      </c>
      <c r="J236" s="412">
        <v>0</v>
      </c>
      <c r="K236" s="412">
        <v>0</v>
      </c>
      <c r="L236" s="412">
        <v>0</v>
      </c>
      <c r="M236" s="412">
        <v>0</v>
      </c>
      <c r="N236" s="412">
        <v>0</v>
      </c>
      <c r="O236" s="412">
        <v>0</v>
      </c>
      <c r="P236" s="412">
        <v>0</v>
      </c>
    </row>
    <row r="237" spans="2:16">
      <c r="B237" s="415" t="s">
        <v>1365</v>
      </c>
      <c r="C237" s="412">
        <v>0</v>
      </c>
      <c r="D237" s="412">
        <v>0</v>
      </c>
      <c r="E237" s="412">
        <v>0</v>
      </c>
      <c r="F237" s="412">
        <v>0</v>
      </c>
      <c r="G237" s="412">
        <v>0</v>
      </c>
      <c r="H237" s="412">
        <v>0</v>
      </c>
      <c r="I237" s="412">
        <v>0</v>
      </c>
      <c r="J237" s="412">
        <v>0</v>
      </c>
      <c r="K237" s="412">
        <v>0</v>
      </c>
      <c r="L237" s="412">
        <v>0</v>
      </c>
      <c r="M237" s="412">
        <v>0</v>
      </c>
      <c r="N237" s="412">
        <v>0</v>
      </c>
      <c r="O237" s="412">
        <v>0</v>
      </c>
      <c r="P237" s="412">
        <v>0</v>
      </c>
    </row>
    <row r="238" spans="2:16">
      <c r="B238" s="415" t="s">
        <v>1366</v>
      </c>
      <c r="C238" s="412">
        <v>7.5614248697366562E-2</v>
      </c>
      <c r="D238" s="412">
        <v>0</v>
      </c>
      <c r="E238" s="412">
        <v>0</v>
      </c>
      <c r="F238" s="412">
        <v>0</v>
      </c>
      <c r="G238" s="412">
        <v>0</v>
      </c>
      <c r="H238" s="412">
        <v>0</v>
      </c>
      <c r="I238" s="412">
        <v>0</v>
      </c>
      <c r="J238" s="412">
        <v>0</v>
      </c>
      <c r="K238" s="412">
        <v>0</v>
      </c>
      <c r="L238" s="412">
        <v>0</v>
      </c>
      <c r="M238" s="412">
        <v>0</v>
      </c>
      <c r="N238" s="412">
        <v>0</v>
      </c>
      <c r="O238" s="412">
        <v>0</v>
      </c>
      <c r="P238" s="412">
        <v>0</v>
      </c>
    </row>
    <row r="239" spans="2:16">
      <c r="B239" s="415" t="s">
        <v>1367</v>
      </c>
      <c r="C239" s="412">
        <v>7.0341529362061683E-3</v>
      </c>
      <c r="D239" s="412">
        <v>0</v>
      </c>
      <c r="E239" s="412">
        <v>0</v>
      </c>
      <c r="F239" s="412">
        <v>0</v>
      </c>
      <c r="G239" s="412">
        <v>0</v>
      </c>
      <c r="H239" s="412">
        <v>0</v>
      </c>
      <c r="I239" s="412">
        <v>0</v>
      </c>
      <c r="J239" s="412">
        <v>0</v>
      </c>
      <c r="K239" s="412">
        <v>0</v>
      </c>
      <c r="L239" s="412">
        <v>0</v>
      </c>
      <c r="M239" s="412">
        <v>0</v>
      </c>
      <c r="N239" s="412">
        <v>0</v>
      </c>
      <c r="O239" s="412">
        <v>0</v>
      </c>
      <c r="P239" s="412">
        <v>0</v>
      </c>
    </row>
    <row r="240" spans="2:16">
      <c r="B240" s="415" t="s">
        <v>1368</v>
      </c>
      <c r="C240" s="412">
        <v>0.14694181101253342</v>
      </c>
      <c r="D240" s="412">
        <v>0</v>
      </c>
      <c r="E240" s="412">
        <v>0</v>
      </c>
      <c r="F240" s="412">
        <v>0</v>
      </c>
      <c r="G240" s="412">
        <v>0</v>
      </c>
      <c r="H240" s="412">
        <v>0</v>
      </c>
      <c r="I240" s="412">
        <v>0</v>
      </c>
      <c r="J240" s="412">
        <v>0</v>
      </c>
      <c r="K240" s="412">
        <v>0</v>
      </c>
      <c r="L240" s="412">
        <v>0</v>
      </c>
      <c r="M240" s="412">
        <v>0</v>
      </c>
      <c r="N240" s="412">
        <v>0</v>
      </c>
      <c r="O240" s="412">
        <v>0</v>
      </c>
      <c r="P240" s="412">
        <v>0</v>
      </c>
    </row>
    <row r="241" spans="2:16">
      <c r="B241" s="415" t="s">
        <v>1369</v>
      </c>
      <c r="C241" s="412">
        <v>0</v>
      </c>
      <c r="D241" s="412">
        <v>0</v>
      </c>
      <c r="E241" s="412">
        <v>0</v>
      </c>
      <c r="F241" s="412">
        <v>0</v>
      </c>
      <c r="G241" s="412">
        <v>0</v>
      </c>
      <c r="H241" s="412">
        <v>0</v>
      </c>
      <c r="I241" s="412">
        <v>0</v>
      </c>
      <c r="J241" s="412">
        <v>0</v>
      </c>
      <c r="K241" s="412">
        <v>0</v>
      </c>
      <c r="L241" s="412">
        <v>0</v>
      </c>
      <c r="M241" s="412">
        <v>0</v>
      </c>
      <c r="N241" s="412">
        <v>0</v>
      </c>
      <c r="O241" s="412">
        <v>0</v>
      </c>
      <c r="P241" s="412">
        <v>0</v>
      </c>
    </row>
    <row r="242" spans="2:16" ht="13" thickBot="1">
      <c r="B242" s="416" t="s">
        <v>1370</v>
      </c>
      <c r="C242" s="416">
        <v>0</v>
      </c>
      <c r="D242" s="416">
        <v>0</v>
      </c>
      <c r="E242" s="416">
        <v>0</v>
      </c>
      <c r="F242" s="416">
        <v>0</v>
      </c>
      <c r="G242" s="416">
        <v>0</v>
      </c>
      <c r="H242" s="416">
        <v>0</v>
      </c>
      <c r="I242" s="416">
        <v>0</v>
      </c>
      <c r="J242" s="416">
        <v>0</v>
      </c>
      <c r="K242" s="416">
        <v>0</v>
      </c>
      <c r="L242" s="416">
        <v>0</v>
      </c>
      <c r="M242" s="416">
        <v>0</v>
      </c>
      <c r="N242" s="416">
        <v>0</v>
      </c>
      <c r="O242" s="416">
        <v>0</v>
      </c>
      <c r="P242" s="416">
        <v>0</v>
      </c>
    </row>
    <row r="245" spans="2:16" ht="13">
      <c r="B245" s="402" t="s">
        <v>1145</v>
      </c>
    </row>
    <row r="247" spans="2:16" ht="13.5" thickBot="1">
      <c r="B247" s="403" t="s">
        <v>1100</v>
      </c>
    </row>
    <row r="248" spans="2:16" ht="13.5" thickBot="1">
      <c r="B248" s="404" t="s">
        <v>962</v>
      </c>
      <c r="C248" s="404" t="s">
        <v>963</v>
      </c>
      <c r="D248" s="404" t="s">
        <v>964</v>
      </c>
      <c r="E248" s="404" t="s">
        <v>965</v>
      </c>
      <c r="F248" s="404" t="s">
        <v>966</v>
      </c>
      <c r="G248" s="404" t="s">
        <v>967</v>
      </c>
      <c r="H248" s="404" t="s">
        <v>5</v>
      </c>
      <c r="I248" s="404" t="s">
        <v>2</v>
      </c>
      <c r="J248" s="404" t="s">
        <v>4</v>
      </c>
      <c r="K248" s="404" t="s">
        <v>968</v>
      </c>
      <c r="L248" s="404" t="s">
        <v>969</v>
      </c>
      <c r="M248" s="404" t="s">
        <v>970</v>
      </c>
      <c r="N248" s="404" t="s">
        <v>971</v>
      </c>
      <c r="O248" s="404" t="s">
        <v>972</v>
      </c>
      <c r="P248" s="404" t="s">
        <v>973</v>
      </c>
    </row>
    <row r="249" spans="2:16" ht="13.5" thickBot="1">
      <c r="B249" s="676" t="s">
        <v>837</v>
      </c>
      <c r="C249" s="679" t="s">
        <v>977</v>
      </c>
      <c r="D249" s="679"/>
      <c r="E249" s="679"/>
      <c r="F249" s="679"/>
      <c r="G249" s="679"/>
      <c r="H249" s="679"/>
      <c r="I249" s="679"/>
      <c r="J249" s="679"/>
      <c r="K249" s="679"/>
      <c r="L249" s="679"/>
      <c r="M249" s="679"/>
      <c r="N249" s="679"/>
      <c r="O249" s="679"/>
      <c r="P249" s="680"/>
    </row>
    <row r="250" spans="2:16" ht="13.5" thickBot="1">
      <c r="B250" s="677"/>
      <c r="C250" s="405"/>
      <c r="D250" s="681" t="s">
        <v>978</v>
      </c>
      <c r="E250" s="681"/>
      <c r="F250" s="681"/>
      <c r="G250" s="681"/>
      <c r="H250" s="681"/>
      <c r="I250" s="681"/>
      <c r="J250" s="681"/>
      <c r="K250" s="681"/>
      <c r="L250" s="681"/>
      <c r="M250" s="681"/>
      <c r="N250" s="681"/>
      <c r="O250" s="681"/>
      <c r="P250" s="682"/>
    </row>
    <row r="251" spans="2:16" ht="13.5" thickBot="1">
      <c r="B251" s="677"/>
      <c r="C251" s="405"/>
      <c r="D251" s="681" t="s">
        <v>838</v>
      </c>
      <c r="E251" s="681"/>
      <c r="F251" s="681"/>
      <c r="G251" s="681"/>
      <c r="H251" s="681"/>
      <c r="I251" s="681" t="s">
        <v>839</v>
      </c>
      <c r="J251" s="681" t="s">
        <v>840</v>
      </c>
      <c r="K251" s="684" t="s">
        <v>841</v>
      </c>
      <c r="L251" s="681" t="s">
        <v>717</v>
      </c>
      <c r="M251" s="681" t="s">
        <v>716</v>
      </c>
      <c r="N251" s="686" t="s">
        <v>527</v>
      </c>
      <c r="O251" s="686"/>
      <c r="P251" s="687"/>
    </row>
    <row r="252" spans="2:16" ht="39.5" thickBot="1">
      <c r="B252" s="678"/>
      <c r="C252" s="406"/>
      <c r="D252" s="407" t="s">
        <v>709</v>
      </c>
      <c r="E252" s="407" t="s">
        <v>710</v>
      </c>
      <c r="F252" s="407" t="s">
        <v>711</v>
      </c>
      <c r="G252" s="407" t="s">
        <v>712</v>
      </c>
      <c r="H252" s="408" t="s">
        <v>713</v>
      </c>
      <c r="I252" s="683"/>
      <c r="J252" s="683"/>
      <c r="K252" s="685"/>
      <c r="L252" s="683"/>
      <c r="M252" s="683"/>
      <c r="N252" s="409"/>
      <c r="O252" s="408" t="s">
        <v>842</v>
      </c>
      <c r="P252" s="410" t="s">
        <v>716</v>
      </c>
    </row>
    <row r="253" spans="2:16">
      <c r="B253" s="411" t="s">
        <v>720</v>
      </c>
      <c r="C253" s="412">
        <v>5.5156842416561052</v>
      </c>
      <c r="D253" s="412">
        <v>2.8376275932967188</v>
      </c>
      <c r="E253" s="412">
        <v>0.90372026756794821</v>
      </c>
      <c r="F253" s="412">
        <v>0</v>
      </c>
      <c r="G253" s="412">
        <v>5.1029432474299389E-5</v>
      </c>
      <c r="H253" s="412">
        <v>2</v>
      </c>
      <c r="I253" s="412">
        <v>0.73000770595690745</v>
      </c>
      <c r="J253" s="412">
        <v>3.0113911843402335</v>
      </c>
      <c r="K253" s="412">
        <v>0</v>
      </c>
      <c r="L253" s="412">
        <v>2.4739259259259259E-2</v>
      </c>
      <c r="M253" s="412">
        <v>0.3111240726658217</v>
      </c>
      <c r="N253" s="412">
        <v>-0.15842041965920292</v>
      </c>
      <c r="O253" s="412">
        <v>-1.6724911984227573E-3</v>
      </c>
      <c r="P253" s="412">
        <v>-0.12883293902267287</v>
      </c>
    </row>
    <row r="254" spans="2:16">
      <c r="B254" s="413" t="s">
        <v>721</v>
      </c>
      <c r="C254" s="412">
        <v>0</v>
      </c>
      <c r="D254" s="412">
        <v>0</v>
      </c>
      <c r="E254" s="412">
        <v>0</v>
      </c>
      <c r="F254" s="412">
        <v>0</v>
      </c>
      <c r="G254" s="412">
        <v>0</v>
      </c>
      <c r="H254" s="412">
        <v>0</v>
      </c>
      <c r="I254" s="412">
        <v>0</v>
      </c>
      <c r="J254" s="412">
        <v>0</v>
      </c>
      <c r="K254" s="412">
        <v>0</v>
      </c>
      <c r="L254" s="412">
        <v>0</v>
      </c>
      <c r="M254" s="412">
        <v>0</v>
      </c>
      <c r="N254" s="412">
        <v>0</v>
      </c>
      <c r="O254" s="412">
        <v>0</v>
      </c>
      <c r="P254" s="412">
        <v>0</v>
      </c>
    </row>
    <row r="255" spans="2:16">
      <c r="B255" s="413" t="s">
        <v>727</v>
      </c>
      <c r="C255" s="412">
        <v>25.612478067877763</v>
      </c>
      <c r="D255" s="412">
        <v>4.6184709195887901E-2</v>
      </c>
      <c r="E255" s="412">
        <v>0</v>
      </c>
      <c r="F255" s="412">
        <v>0</v>
      </c>
      <c r="G255" s="412">
        <v>0</v>
      </c>
      <c r="H255" s="412">
        <v>0</v>
      </c>
      <c r="I255" s="412">
        <v>4.6184709195887901E-2</v>
      </c>
      <c r="J255" s="412">
        <v>0</v>
      </c>
      <c r="K255" s="412">
        <v>0</v>
      </c>
      <c r="L255" s="412">
        <v>0</v>
      </c>
      <c r="M255" s="412">
        <v>0</v>
      </c>
      <c r="N255" s="412">
        <v>-1.7616955358400223E-4</v>
      </c>
      <c r="O255" s="412">
        <v>0</v>
      </c>
      <c r="P255" s="412">
        <v>0</v>
      </c>
    </row>
    <row r="256" spans="2:16">
      <c r="B256" s="413" t="s">
        <v>752</v>
      </c>
      <c r="C256" s="412">
        <v>0.3151044697929869</v>
      </c>
      <c r="D256" s="412">
        <v>0</v>
      </c>
      <c r="E256" s="412">
        <v>0</v>
      </c>
      <c r="F256" s="412">
        <v>0</v>
      </c>
      <c r="G256" s="412">
        <v>0</v>
      </c>
      <c r="H256" s="412">
        <v>0</v>
      </c>
      <c r="I256" s="412">
        <v>0</v>
      </c>
      <c r="J256" s="412">
        <v>0</v>
      </c>
      <c r="K256" s="412">
        <v>0</v>
      </c>
      <c r="L256" s="412">
        <v>0</v>
      </c>
      <c r="M256" s="412">
        <v>0</v>
      </c>
      <c r="N256" s="412">
        <v>0</v>
      </c>
      <c r="O256" s="412">
        <v>0</v>
      </c>
      <c r="P256" s="412">
        <v>0</v>
      </c>
    </row>
    <row r="257" spans="2:16">
      <c r="B257" s="413" t="s">
        <v>757</v>
      </c>
      <c r="C257" s="412">
        <v>0.12388459371919447</v>
      </c>
      <c r="D257" s="412">
        <v>0</v>
      </c>
      <c r="E257" s="412">
        <v>0</v>
      </c>
      <c r="F257" s="412">
        <v>0</v>
      </c>
      <c r="G257" s="412">
        <v>0</v>
      </c>
      <c r="H257" s="412">
        <v>0</v>
      </c>
      <c r="I257" s="412">
        <v>0</v>
      </c>
      <c r="J257" s="412">
        <v>0</v>
      </c>
      <c r="K257" s="412">
        <v>0</v>
      </c>
      <c r="L257" s="412">
        <v>0</v>
      </c>
      <c r="M257" s="412">
        <v>0</v>
      </c>
      <c r="N257" s="412">
        <v>0</v>
      </c>
      <c r="O257" s="412">
        <v>0</v>
      </c>
      <c r="P257" s="412">
        <v>0</v>
      </c>
    </row>
    <row r="258" spans="2:16">
      <c r="B258" s="413" t="s">
        <v>758</v>
      </c>
      <c r="C258" s="412">
        <v>1.3739888663568511</v>
      </c>
      <c r="D258" s="412">
        <v>0</v>
      </c>
      <c r="E258" s="412">
        <v>0</v>
      </c>
      <c r="F258" s="412">
        <v>0</v>
      </c>
      <c r="G258" s="412">
        <v>0</v>
      </c>
      <c r="H258" s="412">
        <v>0</v>
      </c>
      <c r="I258" s="412">
        <v>0</v>
      </c>
      <c r="J258" s="412">
        <v>0</v>
      </c>
      <c r="K258" s="412">
        <v>0</v>
      </c>
      <c r="L258" s="412">
        <v>0</v>
      </c>
      <c r="M258" s="412">
        <v>0</v>
      </c>
      <c r="N258" s="412">
        <v>0</v>
      </c>
      <c r="O258" s="412">
        <v>0</v>
      </c>
      <c r="P258" s="412">
        <v>0</v>
      </c>
    </row>
    <row r="259" spans="2:16">
      <c r="B259" s="413" t="s">
        <v>762</v>
      </c>
      <c r="C259" s="412">
        <v>11.26121625123222</v>
      </c>
      <c r="D259" s="412">
        <v>0</v>
      </c>
      <c r="E259" s="412">
        <v>0</v>
      </c>
      <c r="F259" s="412">
        <v>0</v>
      </c>
      <c r="G259" s="412">
        <v>0</v>
      </c>
      <c r="H259" s="412">
        <v>0</v>
      </c>
      <c r="I259" s="412">
        <v>0</v>
      </c>
      <c r="J259" s="412">
        <v>0</v>
      </c>
      <c r="K259" s="412">
        <v>0</v>
      </c>
      <c r="L259" s="412">
        <v>0</v>
      </c>
      <c r="M259" s="412">
        <v>0</v>
      </c>
      <c r="N259" s="412">
        <v>0</v>
      </c>
      <c r="O259" s="412">
        <v>0</v>
      </c>
      <c r="P259" s="412">
        <v>0</v>
      </c>
    </row>
    <row r="260" spans="2:16">
      <c r="B260" s="413" t="s">
        <v>763</v>
      </c>
      <c r="C260" s="412">
        <v>1.7410077115899167</v>
      </c>
      <c r="D260" s="412">
        <v>0</v>
      </c>
      <c r="E260" s="412">
        <v>0</v>
      </c>
      <c r="F260" s="412">
        <v>0</v>
      </c>
      <c r="G260" s="412">
        <v>0</v>
      </c>
      <c r="H260" s="412">
        <v>0</v>
      </c>
      <c r="I260" s="412">
        <v>0</v>
      </c>
      <c r="J260" s="412">
        <v>0</v>
      </c>
      <c r="K260" s="412">
        <v>0</v>
      </c>
      <c r="L260" s="412">
        <v>0</v>
      </c>
      <c r="M260" s="412">
        <v>0</v>
      </c>
      <c r="N260" s="412">
        <v>0</v>
      </c>
      <c r="O260" s="412">
        <v>0</v>
      </c>
      <c r="P260" s="412">
        <v>0</v>
      </c>
    </row>
    <row r="261" spans="2:16">
      <c r="B261" s="413" t="s">
        <v>770</v>
      </c>
      <c r="C261" s="412">
        <v>0.99029573299535267</v>
      </c>
      <c r="D261" s="412">
        <v>0</v>
      </c>
      <c r="E261" s="412">
        <v>0</v>
      </c>
      <c r="F261" s="412">
        <v>0</v>
      </c>
      <c r="G261" s="412">
        <v>0</v>
      </c>
      <c r="H261" s="412">
        <v>0</v>
      </c>
      <c r="I261" s="412">
        <v>0</v>
      </c>
      <c r="J261" s="412">
        <v>0</v>
      </c>
      <c r="K261" s="412">
        <v>0</v>
      </c>
      <c r="L261" s="412">
        <v>0</v>
      </c>
      <c r="M261" s="412">
        <v>0</v>
      </c>
      <c r="N261" s="412">
        <v>0</v>
      </c>
      <c r="O261" s="412">
        <v>0</v>
      </c>
      <c r="P261" s="412">
        <v>0</v>
      </c>
    </row>
    <row r="262" spans="2:16">
      <c r="B262" s="413" t="s">
        <v>843</v>
      </c>
      <c r="C262" s="412">
        <v>112.70019067871348</v>
      </c>
      <c r="D262" s="412">
        <v>0.16067553020701311</v>
      </c>
      <c r="E262" s="412">
        <v>0.18002746937051117</v>
      </c>
      <c r="F262" s="412">
        <v>0</v>
      </c>
      <c r="G262" s="412">
        <v>8.2863850161949013E-2</v>
      </c>
      <c r="H262" s="412">
        <v>9</v>
      </c>
      <c r="I262" s="412">
        <v>7.7304013519222644E-3</v>
      </c>
      <c r="J262" s="412">
        <v>0.41583644838755107</v>
      </c>
      <c r="K262" s="412">
        <v>0</v>
      </c>
      <c r="L262" s="412">
        <v>2.4874628925503451E-2</v>
      </c>
      <c r="M262" s="412">
        <v>5.9583329108576256E-2</v>
      </c>
      <c r="N262" s="412">
        <v>-1.5404838755104915E-2</v>
      </c>
      <c r="O262" s="412">
        <v>-6.033206590621039E-4</v>
      </c>
      <c r="P262" s="412">
        <v>-1.3024579636670891E-2</v>
      </c>
    </row>
    <row r="263" spans="2:16">
      <c r="B263" s="413" t="s">
        <v>844</v>
      </c>
      <c r="C263" s="412">
        <v>49.343313962444157</v>
      </c>
      <c r="D263" s="412">
        <v>2.0716516434305028</v>
      </c>
      <c r="E263" s="412">
        <v>0.74798727784819041</v>
      </c>
      <c r="F263" s="412">
        <v>0</v>
      </c>
      <c r="G263" s="412">
        <v>0</v>
      </c>
      <c r="H263" s="412">
        <v>2</v>
      </c>
      <c r="I263" s="412">
        <v>0.58180092944655681</v>
      </c>
      <c r="J263" s="412">
        <v>2.2378379918321363</v>
      </c>
      <c r="K263" s="412">
        <v>0</v>
      </c>
      <c r="L263" s="412">
        <v>0</v>
      </c>
      <c r="M263" s="412">
        <v>2.889970990001408E-2</v>
      </c>
      <c r="N263" s="412">
        <v>-2.7731694127587664E-2</v>
      </c>
      <c r="O263" s="412">
        <v>0</v>
      </c>
      <c r="P263" s="412">
        <v>-6.3173496690606956E-3</v>
      </c>
    </row>
    <row r="264" spans="2:16">
      <c r="B264" s="413" t="s">
        <v>1358</v>
      </c>
      <c r="C264" s="412">
        <v>0</v>
      </c>
      <c r="D264" s="412">
        <v>0</v>
      </c>
      <c r="E264" s="412">
        <v>0</v>
      </c>
      <c r="F264" s="412">
        <v>0</v>
      </c>
      <c r="G264" s="412">
        <v>0</v>
      </c>
      <c r="H264" s="412">
        <v>0</v>
      </c>
      <c r="I264" s="412">
        <v>0</v>
      </c>
      <c r="J264" s="412">
        <v>0</v>
      </c>
      <c r="K264" s="412">
        <v>0</v>
      </c>
      <c r="L264" s="412">
        <v>0</v>
      </c>
      <c r="M264" s="412">
        <v>0</v>
      </c>
      <c r="N264" s="412">
        <v>0</v>
      </c>
      <c r="O264" s="412">
        <v>0</v>
      </c>
      <c r="P264" s="412">
        <v>0</v>
      </c>
    </row>
    <row r="265" spans="2:16">
      <c r="B265" s="413" t="s">
        <v>1359</v>
      </c>
      <c r="C265" s="412">
        <v>5.2550840726658214E-2</v>
      </c>
      <c r="D265" s="412">
        <v>0</v>
      </c>
      <c r="E265" s="412">
        <v>0</v>
      </c>
      <c r="F265" s="412">
        <v>0</v>
      </c>
      <c r="G265" s="412">
        <v>0</v>
      </c>
      <c r="H265" s="412">
        <v>0</v>
      </c>
      <c r="I265" s="412">
        <v>0</v>
      </c>
      <c r="J265" s="412">
        <v>0</v>
      </c>
      <c r="K265" s="412">
        <v>0</v>
      </c>
      <c r="L265" s="412">
        <v>0</v>
      </c>
      <c r="M265" s="412">
        <v>0</v>
      </c>
      <c r="N265" s="412">
        <v>0</v>
      </c>
      <c r="O265" s="412">
        <v>0</v>
      </c>
      <c r="P265" s="412">
        <v>0</v>
      </c>
    </row>
    <row r="266" spans="2:16">
      <c r="B266" s="414" t="s">
        <v>1360</v>
      </c>
      <c r="C266" s="412">
        <v>0.16446989156456837</v>
      </c>
      <c r="D266" s="412">
        <v>0</v>
      </c>
      <c r="E266" s="412">
        <v>0</v>
      </c>
      <c r="F266" s="412">
        <v>0</v>
      </c>
      <c r="G266" s="412">
        <v>0</v>
      </c>
      <c r="H266" s="412">
        <v>0</v>
      </c>
      <c r="I266" s="412">
        <v>0</v>
      </c>
      <c r="J266" s="412">
        <v>0</v>
      </c>
      <c r="K266" s="412">
        <v>0</v>
      </c>
      <c r="L266" s="412">
        <v>0</v>
      </c>
      <c r="M266" s="412">
        <v>0</v>
      </c>
      <c r="N266" s="412">
        <v>0</v>
      </c>
      <c r="O266" s="412">
        <v>0</v>
      </c>
      <c r="P266" s="412">
        <v>0</v>
      </c>
    </row>
    <row r="267" spans="2:16">
      <c r="B267" s="415" t="s">
        <v>1361</v>
      </c>
      <c r="C267" s="412">
        <v>0</v>
      </c>
      <c r="D267" s="412">
        <v>0</v>
      </c>
      <c r="E267" s="412">
        <v>0</v>
      </c>
      <c r="F267" s="412">
        <v>0</v>
      </c>
      <c r="G267" s="412">
        <v>0</v>
      </c>
      <c r="H267" s="412">
        <v>0</v>
      </c>
      <c r="I267" s="412">
        <v>0</v>
      </c>
      <c r="J267" s="412">
        <v>0</v>
      </c>
      <c r="K267" s="412">
        <v>0</v>
      </c>
      <c r="L267" s="412">
        <v>0</v>
      </c>
      <c r="M267" s="412">
        <v>0</v>
      </c>
      <c r="N267" s="412">
        <v>0</v>
      </c>
      <c r="O267" s="412">
        <v>0</v>
      </c>
      <c r="P267" s="412">
        <v>0</v>
      </c>
    </row>
    <row r="268" spans="2:16">
      <c r="B268" s="415" t="s">
        <v>1362</v>
      </c>
      <c r="C268" s="412">
        <v>0.22855257287705957</v>
      </c>
      <c r="D268" s="412">
        <v>0</v>
      </c>
      <c r="E268" s="412">
        <v>0</v>
      </c>
      <c r="F268" s="412">
        <v>0</v>
      </c>
      <c r="G268" s="412">
        <v>0</v>
      </c>
      <c r="H268" s="412">
        <v>0</v>
      </c>
      <c r="I268" s="412">
        <v>0</v>
      </c>
      <c r="J268" s="412">
        <v>0</v>
      </c>
      <c r="K268" s="412">
        <v>0</v>
      </c>
      <c r="L268" s="412">
        <v>0</v>
      </c>
      <c r="M268" s="412">
        <v>0</v>
      </c>
      <c r="N268" s="412">
        <v>0</v>
      </c>
      <c r="O268" s="412">
        <v>0</v>
      </c>
      <c r="P268" s="412">
        <v>0</v>
      </c>
    </row>
    <row r="269" spans="2:16">
      <c r="B269" s="415" t="s">
        <v>1363</v>
      </c>
      <c r="C269" s="412">
        <v>8.9633714885227445</v>
      </c>
      <c r="D269" s="412">
        <v>0</v>
      </c>
      <c r="E269" s="412">
        <v>0</v>
      </c>
      <c r="F269" s="412">
        <v>0</v>
      </c>
      <c r="G269" s="412">
        <v>0</v>
      </c>
      <c r="H269" s="412">
        <v>0</v>
      </c>
      <c r="I269" s="412">
        <v>0</v>
      </c>
      <c r="J269" s="412">
        <v>0</v>
      </c>
      <c r="K269" s="412">
        <v>0</v>
      </c>
      <c r="L269" s="412">
        <v>0</v>
      </c>
      <c r="M269" s="412">
        <v>0</v>
      </c>
      <c r="N269" s="412">
        <v>0</v>
      </c>
      <c r="O269" s="412">
        <v>0</v>
      </c>
      <c r="P269" s="412">
        <v>0</v>
      </c>
    </row>
    <row r="270" spans="2:16">
      <c r="B270" s="415" t="s">
        <v>1364</v>
      </c>
      <c r="C270" s="412">
        <v>0</v>
      </c>
      <c r="D270" s="412">
        <v>0</v>
      </c>
      <c r="E270" s="412">
        <v>0</v>
      </c>
      <c r="F270" s="412">
        <v>0</v>
      </c>
      <c r="G270" s="412">
        <v>0</v>
      </c>
      <c r="H270" s="412">
        <v>0</v>
      </c>
      <c r="I270" s="412">
        <v>0</v>
      </c>
      <c r="J270" s="412">
        <v>0</v>
      </c>
      <c r="K270" s="412">
        <v>0</v>
      </c>
      <c r="L270" s="412">
        <v>0</v>
      </c>
      <c r="M270" s="412">
        <v>0</v>
      </c>
      <c r="N270" s="412">
        <v>0</v>
      </c>
      <c r="O270" s="412">
        <v>0</v>
      </c>
      <c r="P270" s="412">
        <v>0</v>
      </c>
    </row>
    <row r="271" spans="2:16">
      <c r="B271" s="415" t="s">
        <v>1365</v>
      </c>
      <c r="C271" s="412">
        <v>7.0490522461625123E-3</v>
      </c>
      <c r="D271" s="412">
        <v>0</v>
      </c>
      <c r="E271" s="412">
        <v>0</v>
      </c>
      <c r="F271" s="412">
        <v>0</v>
      </c>
      <c r="G271" s="412">
        <v>0</v>
      </c>
      <c r="H271" s="412">
        <v>0</v>
      </c>
      <c r="I271" s="412">
        <v>0</v>
      </c>
      <c r="J271" s="412">
        <v>0</v>
      </c>
      <c r="K271" s="412">
        <v>0</v>
      </c>
      <c r="L271" s="412">
        <v>0</v>
      </c>
      <c r="M271" s="412">
        <v>0</v>
      </c>
      <c r="N271" s="412">
        <v>0</v>
      </c>
      <c r="O271" s="412">
        <v>0</v>
      </c>
      <c r="P271" s="412">
        <v>0</v>
      </c>
    </row>
    <row r="272" spans="2:16">
      <c r="B272" s="415" t="s">
        <v>1366</v>
      </c>
      <c r="C272" s="412">
        <v>2.3995005830164766</v>
      </c>
      <c r="D272" s="412">
        <v>0</v>
      </c>
      <c r="E272" s="412">
        <v>0</v>
      </c>
      <c r="F272" s="412">
        <v>0</v>
      </c>
      <c r="G272" s="412">
        <v>0</v>
      </c>
      <c r="H272" s="412">
        <v>0</v>
      </c>
      <c r="I272" s="412">
        <v>0</v>
      </c>
      <c r="J272" s="412">
        <v>0</v>
      </c>
      <c r="K272" s="412">
        <v>0</v>
      </c>
      <c r="L272" s="412">
        <v>0</v>
      </c>
      <c r="M272" s="412">
        <v>0</v>
      </c>
      <c r="N272" s="412">
        <v>0</v>
      </c>
      <c r="O272" s="412">
        <v>0</v>
      </c>
      <c r="P272" s="412">
        <v>0</v>
      </c>
    </row>
    <row r="273" spans="2:16">
      <c r="B273" s="415" t="s">
        <v>1367</v>
      </c>
      <c r="C273" s="412">
        <v>-5.0001408252358824E-5</v>
      </c>
      <c r="D273" s="412">
        <v>0</v>
      </c>
      <c r="E273" s="412">
        <v>0</v>
      </c>
      <c r="F273" s="412">
        <v>0</v>
      </c>
      <c r="G273" s="412">
        <v>0</v>
      </c>
      <c r="H273" s="412">
        <v>0</v>
      </c>
      <c r="I273" s="412">
        <v>0</v>
      </c>
      <c r="J273" s="412">
        <v>0</v>
      </c>
      <c r="K273" s="412">
        <v>0</v>
      </c>
      <c r="L273" s="412">
        <v>0</v>
      </c>
      <c r="M273" s="412">
        <v>0</v>
      </c>
      <c r="N273" s="412">
        <v>0</v>
      </c>
      <c r="O273" s="412">
        <v>0</v>
      </c>
      <c r="P273" s="412">
        <v>0</v>
      </c>
    </row>
    <row r="274" spans="2:16">
      <c r="B274" s="415" t="s">
        <v>1368</v>
      </c>
      <c r="C274" s="412">
        <v>4.0588432615124626E-2</v>
      </c>
      <c r="D274" s="412">
        <v>0</v>
      </c>
      <c r="E274" s="412">
        <v>0</v>
      </c>
      <c r="F274" s="412">
        <v>0</v>
      </c>
      <c r="G274" s="412">
        <v>0</v>
      </c>
      <c r="H274" s="412">
        <v>0</v>
      </c>
      <c r="I274" s="412">
        <v>0</v>
      </c>
      <c r="J274" s="412">
        <v>0</v>
      </c>
      <c r="K274" s="412">
        <v>0</v>
      </c>
      <c r="L274" s="412">
        <v>0</v>
      </c>
      <c r="M274" s="412">
        <v>0</v>
      </c>
      <c r="N274" s="412">
        <v>0</v>
      </c>
      <c r="O274" s="412">
        <v>0</v>
      </c>
      <c r="P274" s="412">
        <v>0</v>
      </c>
    </row>
    <row r="275" spans="2:16">
      <c r="B275" s="415" t="s">
        <v>1369</v>
      </c>
      <c r="C275" s="412">
        <v>0</v>
      </c>
      <c r="D275" s="412">
        <v>0</v>
      </c>
      <c r="E275" s="412">
        <v>0</v>
      </c>
      <c r="F275" s="412">
        <v>0</v>
      </c>
      <c r="G275" s="412">
        <v>0</v>
      </c>
      <c r="H275" s="412">
        <v>0</v>
      </c>
      <c r="I275" s="412">
        <v>0</v>
      </c>
      <c r="J275" s="412">
        <v>0</v>
      </c>
      <c r="K275" s="412">
        <v>0</v>
      </c>
      <c r="L275" s="412">
        <v>0</v>
      </c>
      <c r="M275" s="412">
        <v>0</v>
      </c>
      <c r="N275" s="412">
        <v>0</v>
      </c>
      <c r="O275" s="412">
        <v>0</v>
      </c>
      <c r="P275" s="412">
        <v>0</v>
      </c>
    </row>
    <row r="276" spans="2:16" ht="13" thickBot="1">
      <c r="B276" s="416" t="s">
        <v>1370</v>
      </c>
      <c r="C276" s="416">
        <v>0</v>
      </c>
      <c r="D276" s="416">
        <v>0</v>
      </c>
      <c r="E276" s="416">
        <v>0</v>
      </c>
      <c r="F276" s="416">
        <v>0</v>
      </c>
      <c r="G276" s="416">
        <v>0</v>
      </c>
      <c r="H276" s="416">
        <v>0</v>
      </c>
      <c r="I276" s="416">
        <v>0</v>
      </c>
      <c r="J276" s="416">
        <v>0</v>
      </c>
      <c r="K276" s="416">
        <v>0</v>
      </c>
      <c r="L276" s="416">
        <v>0</v>
      </c>
      <c r="M276" s="416">
        <v>0</v>
      </c>
      <c r="N276" s="416">
        <v>0</v>
      </c>
      <c r="O276" s="416">
        <v>0</v>
      </c>
      <c r="P276" s="416">
        <v>0</v>
      </c>
    </row>
    <row r="279" spans="2:16" ht="13">
      <c r="B279" s="402" t="s">
        <v>1147</v>
      </c>
    </row>
    <row r="281" spans="2:16" ht="13.5" thickBot="1">
      <c r="B281" s="403" t="s">
        <v>1100</v>
      </c>
    </row>
    <row r="282" spans="2:16" ht="13.5" thickBot="1">
      <c r="B282" s="404" t="s">
        <v>962</v>
      </c>
      <c r="C282" s="404" t="s">
        <v>963</v>
      </c>
      <c r="D282" s="404" t="s">
        <v>964</v>
      </c>
      <c r="E282" s="404" t="s">
        <v>965</v>
      </c>
      <c r="F282" s="404" t="s">
        <v>966</v>
      </c>
      <c r="G282" s="404" t="s">
        <v>967</v>
      </c>
      <c r="H282" s="404" t="s">
        <v>5</v>
      </c>
      <c r="I282" s="404" t="s">
        <v>2</v>
      </c>
      <c r="J282" s="404" t="s">
        <v>4</v>
      </c>
      <c r="K282" s="404" t="s">
        <v>968</v>
      </c>
      <c r="L282" s="404" t="s">
        <v>969</v>
      </c>
      <c r="M282" s="404" t="s">
        <v>970</v>
      </c>
      <c r="N282" s="404" t="s">
        <v>971</v>
      </c>
      <c r="O282" s="404" t="s">
        <v>972</v>
      </c>
      <c r="P282" s="404" t="s">
        <v>973</v>
      </c>
    </row>
    <row r="283" spans="2:16" ht="13.5" thickBot="1">
      <c r="B283" s="676" t="s">
        <v>837</v>
      </c>
      <c r="C283" s="679" t="s">
        <v>977</v>
      </c>
      <c r="D283" s="679"/>
      <c r="E283" s="679"/>
      <c r="F283" s="679"/>
      <c r="G283" s="679"/>
      <c r="H283" s="679"/>
      <c r="I283" s="679"/>
      <c r="J283" s="679"/>
      <c r="K283" s="679"/>
      <c r="L283" s="679"/>
      <c r="M283" s="679"/>
      <c r="N283" s="679"/>
      <c r="O283" s="679"/>
      <c r="P283" s="680"/>
    </row>
    <row r="284" spans="2:16" ht="13.5" thickBot="1">
      <c r="B284" s="677"/>
      <c r="C284" s="405"/>
      <c r="D284" s="681" t="s">
        <v>978</v>
      </c>
      <c r="E284" s="681"/>
      <c r="F284" s="681"/>
      <c r="G284" s="681"/>
      <c r="H284" s="681"/>
      <c r="I284" s="681"/>
      <c r="J284" s="681"/>
      <c r="K284" s="681"/>
      <c r="L284" s="681"/>
      <c r="M284" s="681"/>
      <c r="N284" s="681"/>
      <c r="O284" s="681"/>
      <c r="P284" s="682"/>
    </row>
    <row r="285" spans="2:16" ht="13.5" thickBot="1">
      <c r="B285" s="677"/>
      <c r="C285" s="405"/>
      <c r="D285" s="681" t="s">
        <v>838</v>
      </c>
      <c r="E285" s="681"/>
      <c r="F285" s="681"/>
      <c r="G285" s="681"/>
      <c r="H285" s="681"/>
      <c r="I285" s="681" t="s">
        <v>839</v>
      </c>
      <c r="J285" s="681" t="s">
        <v>840</v>
      </c>
      <c r="K285" s="684" t="s">
        <v>841</v>
      </c>
      <c r="L285" s="681" t="s">
        <v>717</v>
      </c>
      <c r="M285" s="681" t="s">
        <v>716</v>
      </c>
      <c r="N285" s="686" t="s">
        <v>527</v>
      </c>
      <c r="O285" s="686"/>
      <c r="P285" s="687"/>
    </row>
    <row r="286" spans="2:16" ht="39.5" thickBot="1">
      <c r="B286" s="678"/>
      <c r="C286" s="406"/>
      <c r="D286" s="407" t="s">
        <v>709</v>
      </c>
      <c r="E286" s="407" t="s">
        <v>710</v>
      </c>
      <c r="F286" s="407" t="s">
        <v>711</v>
      </c>
      <c r="G286" s="407" t="s">
        <v>712</v>
      </c>
      <c r="H286" s="408" t="s">
        <v>713</v>
      </c>
      <c r="I286" s="683"/>
      <c r="J286" s="683"/>
      <c r="K286" s="685"/>
      <c r="L286" s="683"/>
      <c r="M286" s="683"/>
      <c r="N286" s="409"/>
      <c r="O286" s="408" t="s">
        <v>842</v>
      </c>
      <c r="P286" s="410" t="s">
        <v>716</v>
      </c>
    </row>
    <row r="287" spans="2:16">
      <c r="B287" s="411" t="s">
        <v>720</v>
      </c>
      <c r="C287" s="412">
        <v>2.4146699000140823</v>
      </c>
      <c r="D287" s="412">
        <v>2.4135218673426277</v>
      </c>
      <c r="E287" s="412">
        <v>0</v>
      </c>
      <c r="F287" s="412">
        <v>0</v>
      </c>
      <c r="G287" s="412">
        <v>7.3840304182509501E-5</v>
      </c>
      <c r="H287" s="412">
        <v>1</v>
      </c>
      <c r="I287" s="412">
        <v>8.7401551894099427E-2</v>
      </c>
      <c r="J287" s="412">
        <v>1.8194706069567668</v>
      </c>
      <c r="K287" s="412">
        <v>0.50672354879594417</v>
      </c>
      <c r="L287" s="412">
        <v>3.1882740459090272E-2</v>
      </c>
      <c r="M287" s="412">
        <v>3.4998788902971408E-3</v>
      </c>
      <c r="N287" s="412">
        <v>-2.8670018307280665E-2</v>
      </c>
      <c r="O287" s="412">
        <v>-2.1892099704267001E-3</v>
      </c>
      <c r="P287" s="412">
        <v>-3.428257991832136E-3</v>
      </c>
    </row>
    <row r="288" spans="2:16">
      <c r="B288" s="413" t="s">
        <v>721</v>
      </c>
      <c r="C288" s="412">
        <v>0</v>
      </c>
      <c r="D288" s="412">
        <v>0</v>
      </c>
      <c r="E288" s="412">
        <v>0</v>
      </c>
      <c r="F288" s="412">
        <v>0</v>
      </c>
      <c r="G288" s="412">
        <v>0</v>
      </c>
      <c r="H288" s="412">
        <v>0</v>
      </c>
      <c r="I288" s="412">
        <v>0</v>
      </c>
      <c r="J288" s="412">
        <v>0</v>
      </c>
      <c r="K288" s="412">
        <v>0</v>
      </c>
      <c r="L288" s="412">
        <v>0</v>
      </c>
      <c r="M288" s="412">
        <v>0</v>
      </c>
      <c r="N288" s="412">
        <v>0</v>
      </c>
      <c r="O288" s="412">
        <v>0</v>
      </c>
      <c r="P288" s="412">
        <v>0</v>
      </c>
    </row>
    <row r="289" spans="2:16">
      <c r="B289" s="413" t="s">
        <v>727</v>
      </c>
      <c r="C289" s="412">
        <v>5.7573276890578793</v>
      </c>
      <c r="D289" s="412">
        <v>3.8862413744543017E-3</v>
      </c>
      <c r="E289" s="412">
        <v>0.10244236023095339</v>
      </c>
      <c r="F289" s="412">
        <v>0</v>
      </c>
      <c r="G289" s="412">
        <v>0</v>
      </c>
      <c r="H289" s="412">
        <v>5</v>
      </c>
      <c r="I289" s="412">
        <v>0.10632860160540769</v>
      </c>
      <c r="J289" s="412">
        <v>0</v>
      </c>
      <c r="K289" s="412">
        <v>0</v>
      </c>
      <c r="L289" s="412">
        <v>0.10244236023095339</v>
      </c>
      <c r="M289" s="412">
        <v>0</v>
      </c>
      <c r="N289" s="412">
        <v>-5.5485199267708771E-3</v>
      </c>
      <c r="O289" s="412">
        <v>-5.5212110970285872E-3</v>
      </c>
      <c r="P289" s="412">
        <v>0</v>
      </c>
    </row>
    <row r="290" spans="2:16">
      <c r="B290" s="413" t="s">
        <v>752</v>
      </c>
      <c r="C290" s="412">
        <v>0.16627095901985636</v>
      </c>
      <c r="D290" s="412">
        <v>0</v>
      </c>
      <c r="E290" s="412">
        <v>0</v>
      </c>
      <c r="F290" s="412">
        <v>0</v>
      </c>
      <c r="G290" s="412">
        <v>0</v>
      </c>
      <c r="H290" s="412">
        <v>0</v>
      </c>
      <c r="I290" s="412">
        <v>0</v>
      </c>
      <c r="J290" s="412">
        <v>0</v>
      </c>
      <c r="K290" s="412">
        <v>0</v>
      </c>
      <c r="L290" s="412">
        <v>0</v>
      </c>
      <c r="M290" s="412">
        <v>0</v>
      </c>
      <c r="N290" s="412">
        <v>0</v>
      </c>
      <c r="O290" s="412">
        <v>0</v>
      </c>
      <c r="P290" s="412">
        <v>0</v>
      </c>
    </row>
    <row r="291" spans="2:16">
      <c r="B291" s="413" t="s">
        <v>757</v>
      </c>
      <c r="C291" s="412">
        <v>0</v>
      </c>
      <c r="D291" s="412">
        <v>0</v>
      </c>
      <c r="E291" s="412">
        <v>0</v>
      </c>
      <c r="F291" s="412">
        <v>0</v>
      </c>
      <c r="G291" s="412">
        <v>0</v>
      </c>
      <c r="H291" s="412">
        <v>0</v>
      </c>
      <c r="I291" s="412">
        <v>0</v>
      </c>
      <c r="J291" s="412">
        <v>0</v>
      </c>
      <c r="K291" s="412">
        <v>0</v>
      </c>
      <c r="L291" s="412">
        <v>0</v>
      </c>
      <c r="M291" s="412">
        <v>0</v>
      </c>
      <c r="N291" s="412">
        <v>0</v>
      </c>
      <c r="O291" s="412">
        <v>0</v>
      </c>
      <c r="P291" s="412">
        <v>0</v>
      </c>
    </row>
    <row r="292" spans="2:16">
      <c r="B292" s="413" t="s">
        <v>758</v>
      </c>
      <c r="C292" s="412">
        <v>0.29032799887339811</v>
      </c>
      <c r="D292" s="412">
        <v>0.21048709195887902</v>
      </c>
      <c r="E292" s="412">
        <v>0</v>
      </c>
      <c r="F292" s="412">
        <v>0</v>
      </c>
      <c r="G292" s="412">
        <v>5.1006900436558234E-6</v>
      </c>
      <c r="H292" s="412">
        <v>2</v>
      </c>
      <c r="I292" s="412">
        <v>0.21049219264892269</v>
      </c>
      <c r="J292" s="412">
        <v>0</v>
      </c>
      <c r="K292" s="412">
        <v>0</v>
      </c>
      <c r="L292" s="412">
        <v>0.1968344120546402</v>
      </c>
      <c r="M292" s="412">
        <v>0</v>
      </c>
      <c r="N292" s="412">
        <v>-1.1568488945218983E-2</v>
      </c>
      <c r="O292" s="412">
        <v>-1.1395958315730179E-2</v>
      </c>
      <c r="P292" s="412">
        <v>0</v>
      </c>
    </row>
    <row r="293" spans="2:16">
      <c r="B293" s="413" t="s">
        <v>762</v>
      </c>
      <c r="C293" s="412">
        <v>7.6518838867765098</v>
      </c>
      <c r="D293" s="412">
        <v>0</v>
      </c>
      <c r="E293" s="412">
        <v>0</v>
      </c>
      <c r="F293" s="412">
        <v>0</v>
      </c>
      <c r="G293" s="412">
        <v>0</v>
      </c>
      <c r="H293" s="412">
        <v>0</v>
      </c>
      <c r="I293" s="412">
        <v>0</v>
      </c>
      <c r="J293" s="412">
        <v>0</v>
      </c>
      <c r="K293" s="412">
        <v>0</v>
      </c>
      <c r="L293" s="412">
        <v>0</v>
      </c>
      <c r="M293" s="412">
        <v>0</v>
      </c>
      <c r="N293" s="412">
        <v>0</v>
      </c>
      <c r="O293" s="412">
        <v>0</v>
      </c>
      <c r="P293" s="412">
        <v>0</v>
      </c>
    </row>
    <row r="294" spans="2:16">
      <c r="B294" s="413" t="s">
        <v>763</v>
      </c>
      <c r="C294" s="412">
        <v>0.38630112378538234</v>
      </c>
      <c r="D294" s="412">
        <v>6.3608111533586822E-2</v>
      </c>
      <c r="E294" s="412">
        <v>0</v>
      </c>
      <c r="F294" s="412">
        <v>0</v>
      </c>
      <c r="G294" s="412">
        <v>0</v>
      </c>
      <c r="H294" s="412">
        <v>0</v>
      </c>
      <c r="I294" s="412">
        <v>6.3608111533586822E-2</v>
      </c>
      <c r="J294" s="412">
        <v>0</v>
      </c>
      <c r="K294" s="412">
        <v>0</v>
      </c>
      <c r="L294" s="412">
        <v>0</v>
      </c>
      <c r="M294" s="412">
        <v>2.9378510069004364E-3</v>
      </c>
      <c r="N294" s="412">
        <v>-1.8206900436558231E-3</v>
      </c>
      <c r="O294" s="412">
        <v>0</v>
      </c>
      <c r="P294" s="412">
        <v>-1.1039994366990563E-3</v>
      </c>
    </row>
    <row r="295" spans="2:16">
      <c r="B295" s="413" t="s">
        <v>770</v>
      </c>
      <c r="C295" s="412">
        <v>5.447051778622729</v>
      </c>
      <c r="D295" s="412">
        <v>0</v>
      </c>
      <c r="E295" s="412">
        <v>0</v>
      </c>
      <c r="F295" s="412">
        <v>0</v>
      </c>
      <c r="G295" s="412">
        <v>0</v>
      </c>
      <c r="H295" s="412">
        <v>0</v>
      </c>
      <c r="I295" s="412">
        <v>0</v>
      </c>
      <c r="J295" s="412">
        <v>0</v>
      </c>
      <c r="K295" s="412">
        <v>0</v>
      </c>
      <c r="L295" s="412">
        <v>0</v>
      </c>
      <c r="M295" s="412">
        <v>0</v>
      </c>
      <c r="N295" s="412">
        <v>0</v>
      </c>
      <c r="O295" s="412">
        <v>0</v>
      </c>
      <c r="P295" s="412">
        <v>0</v>
      </c>
    </row>
    <row r="296" spans="2:16">
      <c r="B296" s="413" t="s">
        <v>843</v>
      </c>
      <c r="C296" s="412">
        <v>19.030663439208411</v>
      </c>
      <c r="D296" s="412">
        <v>0</v>
      </c>
      <c r="E296" s="412">
        <v>0</v>
      </c>
      <c r="F296" s="412">
        <v>0</v>
      </c>
      <c r="G296" s="412">
        <v>1.2640509787353893E-2</v>
      </c>
      <c r="H296" s="412">
        <v>20</v>
      </c>
      <c r="I296" s="412">
        <v>0</v>
      </c>
      <c r="J296" s="412">
        <v>0</v>
      </c>
      <c r="K296" s="412">
        <v>1.2640509787353893E-2</v>
      </c>
      <c r="L296" s="412">
        <v>1.2640509787353893E-2</v>
      </c>
      <c r="M296" s="412">
        <v>0</v>
      </c>
      <c r="N296" s="412">
        <v>-4.7996056893395299E-4</v>
      </c>
      <c r="O296" s="412">
        <v>-4.7996056893395299E-4</v>
      </c>
      <c r="P296" s="412">
        <v>0</v>
      </c>
    </row>
    <row r="297" spans="2:16">
      <c r="B297" s="413" t="s">
        <v>844</v>
      </c>
      <c r="C297" s="412">
        <v>18.128441894236296</v>
      </c>
      <c r="D297" s="412">
        <v>0.8689843402337698</v>
      </c>
      <c r="E297" s="412">
        <v>0.14240977890437967</v>
      </c>
      <c r="F297" s="412">
        <v>0</v>
      </c>
      <c r="G297" s="412">
        <v>0</v>
      </c>
      <c r="H297" s="412">
        <v>3</v>
      </c>
      <c r="I297" s="412">
        <v>0.10244236023095339</v>
      </c>
      <c r="J297" s="412">
        <v>0.75722500774538792</v>
      </c>
      <c r="K297" s="412">
        <v>0.15172675116180817</v>
      </c>
      <c r="L297" s="412">
        <v>0.10609307139839459</v>
      </c>
      <c r="M297" s="412">
        <v>0</v>
      </c>
      <c r="N297" s="412">
        <v>-1.3050150683002394E-2</v>
      </c>
      <c r="O297" s="412">
        <v>-5.6538515702013797E-3</v>
      </c>
      <c r="P297" s="412">
        <v>0</v>
      </c>
    </row>
    <row r="298" spans="2:16">
      <c r="B298" s="413" t="s">
        <v>1358</v>
      </c>
      <c r="C298" s="412">
        <v>0</v>
      </c>
      <c r="D298" s="412">
        <v>0</v>
      </c>
      <c r="E298" s="412">
        <v>0</v>
      </c>
      <c r="F298" s="412">
        <v>0</v>
      </c>
      <c r="G298" s="412">
        <v>0</v>
      </c>
      <c r="H298" s="412">
        <v>0</v>
      </c>
      <c r="I298" s="412">
        <v>0</v>
      </c>
      <c r="J298" s="412">
        <v>0</v>
      </c>
      <c r="K298" s="412">
        <v>0</v>
      </c>
      <c r="L298" s="412">
        <v>0</v>
      </c>
      <c r="M298" s="412">
        <v>0</v>
      </c>
      <c r="N298" s="412">
        <v>0</v>
      </c>
      <c r="O298" s="412">
        <v>0</v>
      </c>
      <c r="P298" s="412">
        <v>0</v>
      </c>
    </row>
    <row r="299" spans="2:16">
      <c r="B299" s="413" t="s">
        <v>1359</v>
      </c>
      <c r="C299" s="412">
        <v>0</v>
      </c>
      <c r="D299" s="412">
        <v>0</v>
      </c>
      <c r="E299" s="412">
        <v>0</v>
      </c>
      <c r="F299" s="412">
        <v>0</v>
      </c>
      <c r="G299" s="412">
        <v>0</v>
      </c>
      <c r="H299" s="412">
        <v>0</v>
      </c>
      <c r="I299" s="412">
        <v>0</v>
      </c>
      <c r="J299" s="412">
        <v>0</v>
      </c>
      <c r="K299" s="412">
        <v>0</v>
      </c>
      <c r="L299" s="412">
        <v>0</v>
      </c>
      <c r="M299" s="412">
        <v>0</v>
      </c>
      <c r="N299" s="412">
        <v>0</v>
      </c>
      <c r="O299" s="412">
        <v>0</v>
      </c>
      <c r="P299" s="412">
        <v>0</v>
      </c>
    </row>
    <row r="300" spans="2:16">
      <c r="B300" s="414" t="s">
        <v>1360</v>
      </c>
      <c r="C300" s="412">
        <v>0</v>
      </c>
      <c r="D300" s="412">
        <v>0</v>
      </c>
      <c r="E300" s="412">
        <v>0</v>
      </c>
      <c r="F300" s="412">
        <v>0</v>
      </c>
      <c r="G300" s="412">
        <v>0</v>
      </c>
      <c r="H300" s="412">
        <v>0</v>
      </c>
      <c r="I300" s="412">
        <v>0</v>
      </c>
      <c r="J300" s="412">
        <v>0</v>
      </c>
      <c r="K300" s="412">
        <v>0</v>
      </c>
      <c r="L300" s="412">
        <v>0</v>
      </c>
      <c r="M300" s="412">
        <v>0</v>
      </c>
      <c r="N300" s="412">
        <v>0</v>
      </c>
      <c r="O300" s="412">
        <v>0</v>
      </c>
      <c r="P300" s="412">
        <v>0</v>
      </c>
    </row>
    <row r="301" spans="2:16">
      <c r="B301" s="415" t="s">
        <v>1361</v>
      </c>
      <c r="C301" s="412">
        <v>0</v>
      </c>
      <c r="D301" s="412">
        <v>0</v>
      </c>
      <c r="E301" s="412">
        <v>0</v>
      </c>
      <c r="F301" s="412">
        <v>0</v>
      </c>
      <c r="G301" s="412">
        <v>0</v>
      </c>
      <c r="H301" s="412">
        <v>0</v>
      </c>
      <c r="I301" s="412">
        <v>0</v>
      </c>
      <c r="J301" s="412">
        <v>0</v>
      </c>
      <c r="K301" s="412">
        <v>0</v>
      </c>
      <c r="L301" s="412">
        <v>0</v>
      </c>
      <c r="M301" s="412">
        <v>0</v>
      </c>
      <c r="N301" s="412">
        <v>0</v>
      </c>
      <c r="O301" s="412">
        <v>0</v>
      </c>
      <c r="P301" s="412">
        <v>0</v>
      </c>
    </row>
    <row r="302" spans="2:16">
      <c r="B302" s="415" t="s">
        <v>1362</v>
      </c>
      <c r="C302" s="412">
        <v>2.436178003098155E-2</v>
      </c>
      <c r="D302" s="412">
        <v>0</v>
      </c>
      <c r="E302" s="412">
        <v>0</v>
      </c>
      <c r="F302" s="412">
        <v>0</v>
      </c>
      <c r="G302" s="412">
        <v>0</v>
      </c>
      <c r="H302" s="412">
        <v>0</v>
      </c>
      <c r="I302" s="412">
        <v>0</v>
      </c>
      <c r="J302" s="412">
        <v>0</v>
      </c>
      <c r="K302" s="412">
        <v>0</v>
      </c>
      <c r="L302" s="412">
        <v>0</v>
      </c>
      <c r="M302" s="412">
        <v>0</v>
      </c>
      <c r="N302" s="412">
        <v>0</v>
      </c>
      <c r="O302" s="412">
        <v>0</v>
      </c>
      <c r="P302" s="412">
        <v>0</v>
      </c>
    </row>
    <row r="303" spans="2:16">
      <c r="B303" s="415" t="s">
        <v>1363</v>
      </c>
      <c r="C303" s="412">
        <v>0</v>
      </c>
      <c r="D303" s="412">
        <v>0</v>
      </c>
      <c r="E303" s="412">
        <v>0</v>
      </c>
      <c r="F303" s="412">
        <v>0</v>
      </c>
      <c r="G303" s="412">
        <v>0</v>
      </c>
      <c r="H303" s="412">
        <v>0</v>
      </c>
      <c r="I303" s="412">
        <v>0</v>
      </c>
      <c r="J303" s="412">
        <v>0</v>
      </c>
      <c r="K303" s="412">
        <v>0</v>
      </c>
      <c r="L303" s="412">
        <v>0</v>
      </c>
      <c r="M303" s="412">
        <v>0</v>
      </c>
      <c r="N303" s="412">
        <v>0</v>
      </c>
      <c r="O303" s="412">
        <v>0</v>
      </c>
      <c r="P303" s="412">
        <v>0</v>
      </c>
    </row>
    <row r="304" spans="2:16">
      <c r="B304" s="415" t="s">
        <v>1364</v>
      </c>
      <c r="C304" s="412">
        <v>0</v>
      </c>
      <c r="D304" s="412">
        <v>0</v>
      </c>
      <c r="E304" s="412">
        <v>0</v>
      </c>
      <c r="F304" s="412">
        <v>0</v>
      </c>
      <c r="G304" s="412">
        <v>0</v>
      </c>
      <c r="H304" s="412">
        <v>0</v>
      </c>
      <c r="I304" s="412">
        <v>0</v>
      </c>
      <c r="J304" s="412">
        <v>0</v>
      </c>
      <c r="K304" s="412">
        <v>0</v>
      </c>
      <c r="L304" s="412">
        <v>0</v>
      </c>
      <c r="M304" s="412">
        <v>0</v>
      </c>
      <c r="N304" s="412">
        <v>0</v>
      </c>
      <c r="O304" s="412">
        <v>0</v>
      </c>
      <c r="P304" s="412">
        <v>0</v>
      </c>
    </row>
    <row r="305" spans="2:16">
      <c r="B305" s="415" t="s">
        <v>1365</v>
      </c>
      <c r="C305" s="412">
        <v>0</v>
      </c>
      <c r="D305" s="412">
        <v>0</v>
      </c>
      <c r="E305" s="412">
        <v>0</v>
      </c>
      <c r="F305" s="412">
        <v>0</v>
      </c>
      <c r="G305" s="412">
        <v>0</v>
      </c>
      <c r="H305" s="412">
        <v>0</v>
      </c>
      <c r="I305" s="412">
        <v>0</v>
      </c>
      <c r="J305" s="412">
        <v>0</v>
      </c>
      <c r="K305" s="412">
        <v>0</v>
      </c>
      <c r="L305" s="412">
        <v>0</v>
      </c>
      <c r="M305" s="412">
        <v>0</v>
      </c>
      <c r="N305" s="412">
        <v>0</v>
      </c>
      <c r="O305" s="412">
        <v>0</v>
      </c>
      <c r="P305" s="412">
        <v>0</v>
      </c>
    </row>
    <row r="306" spans="2:16">
      <c r="B306" s="415" t="s">
        <v>1366</v>
      </c>
      <c r="C306" s="412">
        <v>6.8469652161667366E-2</v>
      </c>
      <c r="D306" s="412">
        <v>0</v>
      </c>
      <c r="E306" s="412">
        <v>0</v>
      </c>
      <c r="F306" s="412">
        <v>0</v>
      </c>
      <c r="G306" s="412">
        <v>0</v>
      </c>
      <c r="H306" s="412">
        <v>0</v>
      </c>
      <c r="I306" s="412">
        <v>0</v>
      </c>
      <c r="J306" s="412">
        <v>0</v>
      </c>
      <c r="K306" s="412">
        <v>0</v>
      </c>
      <c r="L306" s="412">
        <v>0</v>
      </c>
      <c r="M306" s="412">
        <v>0</v>
      </c>
      <c r="N306" s="412">
        <v>0</v>
      </c>
      <c r="O306" s="412">
        <v>0</v>
      </c>
      <c r="P306" s="412">
        <v>0</v>
      </c>
    </row>
    <row r="307" spans="2:16">
      <c r="B307" s="415" t="s">
        <v>1367</v>
      </c>
      <c r="C307" s="412">
        <v>0</v>
      </c>
      <c r="D307" s="412">
        <v>0</v>
      </c>
      <c r="E307" s="412">
        <v>0</v>
      </c>
      <c r="F307" s="412">
        <v>0</v>
      </c>
      <c r="G307" s="412">
        <v>0</v>
      </c>
      <c r="H307" s="412">
        <v>0</v>
      </c>
      <c r="I307" s="412">
        <v>0</v>
      </c>
      <c r="J307" s="412">
        <v>0</v>
      </c>
      <c r="K307" s="412">
        <v>0</v>
      </c>
      <c r="L307" s="412">
        <v>0</v>
      </c>
      <c r="M307" s="412">
        <v>0</v>
      </c>
      <c r="N307" s="412">
        <v>0</v>
      </c>
      <c r="O307" s="412">
        <v>0</v>
      </c>
      <c r="P307" s="412">
        <v>0</v>
      </c>
    </row>
    <row r="308" spans="2:16">
      <c r="B308" s="415" t="s">
        <v>1368</v>
      </c>
      <c r="C308" s="412">
        <v>0.18368759892972822</v>
      </c>
      <c r="D308" s="412">
        <v>0</v>
      </c>
      <c r="E308" s="412">
        <v>0</v>
      </c>
      <c r="F308" s="412">
        <v>0</v>
      </c>
      <c r="G308" s="412">
        <v>0</v>
      </c>
      <c r="H308" s="412">
        <v>0</v>
      </c>
      <c r="I308" s="412">
        <v>0</v>
      </c>
      <c r="J308" s="412">
        <v>0</v>
      </c>
      <c r="K308" s="412">
        <v>0</v>
      </c>
      <c r="L308" s="412">
        <v>0</v>
      </c>
      <c r="M308" s="412">
        <v>0</v>
      </c>
      <c r="N308" s="412">
        <v>0</v>
      </c>
      <c r="O308" s="412">
        <v>0</v>
      </c>
      <c r="P308" s="412">
        <v>0</v>
      </c>
    </row>
    <row r="309" spans="2:16">
      <c r="B309" s="415" t="s">
        <v>1369</v>
      </c>
      <c r="C309" s="412">
        <v>0</v>
      </c>
      <c r="D309" s="412">
        <v>0</v>
      </c>
      <c r="E309" s="412">
        <v>0</v>
      </c>
      <c r="F309" s="412">
        <v>0</v>
      </c>
      <c r="G309" s="412">
        <v>0</v>
      </c>
      <c r="H309" s="412">
        <v>0</v>
      </c>
      <c r="I309" s="412">
        <v>0</v>
      </c>
      <c r="J309" s="412">
        <v>0</v>
      </c>
      <c r="K309" s="412">
        <v>0</v>
      </c>
      <c r="L309" s="412">
        <v>0</v>
      </c>
      <c r="M309" s="412">
        <v>0</v>
      </c>
      <c r="N309" s="412">
        <v>0</v>
      </c>
      <c r="O309" s="412">
        <v>0</v>
      </c>
      <c r="P309" s="412">
        <v>0</v>
      </c>
    </row>
    <row r="310" spans="2:16" ht="13" thickBot="1">
      <c r="B310" s="416" t="s">
        <v>1370</v>
      </c>
      <c r="C310" s="416">
        <v>0</v>
      </c>
      <c r="D310" s="416">
        <v>0</v>
      </c>
      <c r="E310" s="416">
        <v>0</v>
      </c>
      <c r="F310" s="416">
        <v>0</v>
      </c>
      <c r="G310" s="416">
        <v>0</v>
      </c>
      <c r="H310" s="416">
        <v>0</v>
      </c>
      <c r="I310" s="416">
        <v>0</v>
      </c>
      <c r="J310" s="416">
        <v>0</v>
      </c>
      <c r="K310" s="416">
        <v>0</v>
      </c>
      <c r="L310" s="416">
        <v>0</v>
      </c>
      <c r="M310" s="416">
        <v>0</v>
      </c>
      <c r="N310" s="416">
        <v>0</v>
      </c>
      <c r="O310" s="416">
        <v>0</v>
      </c>
      <c r="P310" s="416">
        <v>0</v>
      </c>
    </row>
    <row r="313" spans="2:16" ht="13">
      <c r="B313" s="402" t="s">
        <v>1149</v>
      </c>
    </row>
    <row r="315" spans="2:16" ht="13.5" thickBot="1">
      <c r="B315" s="403" t="s">
        <v>1100</v>
      </c>
    </row>
    <row r="316" spans="2:16" ht="13.5" thickBot="1">
      <c r="B316" s="404" t="s">
        <v>962</v>
      </c>
      <c r="C316" s="404" t="s">
        <v>963</v>
      </c>
      <c r="D316" s="404" t="s">
        <v>964</v>
      </c>
      <c r="E316" s="404" t="s">
        <v>965</v>
      </c>
      <c r="F316" s="404" t="s">
        <v>966</v>
      </c>
      <c r="G316" s="404" t="s">
        <v>967</v>
      </c>
      <c r="H316" s="404" t="s">
        <v>5</v>
      </c>
      <c r="I316" s="404" t="s">
        <v>2</v>
      </c>
      <c r="J316" s="404" t="s">
        <v>4</v>
      </c>
      <c r="K316" s="404" t="s">
        <v>968</v>
      </c>
      <c r="L316" s="404" t="s">
        <v>969</v>
      </c>
      <c r="M316" s="404" t="s">
        <v>970</v>
      </c>
      <c r="N316" s="404" t="s">
        <v>971</v>
      </c>
      <c r="O316" s="404" t="s">
        <v>972</v>
      </c>
      <c r="P316" s="404" t="s">
        <v>973</v>
      </c>
    </row>
    <row r="317" spans="2:16" ht="13.5" thickBot="1">
      <c r="B317" s="676" t="s">
        <v>837</v>
      </c>
      <c r="C317" s="679" t="s">
        <v>977</v>
      </c>
      <c r="D317" s="679"/>
      <c r="E317" s="679"/>
      <c r="F317" s="679"/>
      <c r="G317" s="679"/>
      <c r="H317" s="679"/>
      <c r="I317" s="679"/>
      <c r="J317" s="679"/>
      <c r="K317" s="679"/>
      <c r="L317" s="679"/>
      <c r="M317" s="679"/>
      <c r="N317" s="679"/>
      <c r="O317" s="679"/>
      <c r="P317" s="680"/>
    </row>
    <row r="318" spans="2:16" ht="13.5" thickBot="1">
      <c r="B318" s="677"/>
      <c r="C318" s="405"/>
      <c r="D318" s="681" t="s">
        <v>978</v>
      </c>
      <c r="E318" s="681"/>
      <c r="F318" s="681"/>
      <c r="G318" s="681"/>
      <c r="H318" s="681"/>
      <c r="I318" s="681"/>
      <c r="J318" s="681"/>
      <c r="K318" s="681"/>
      <c r="L318" s="681"/>
      <c r="M318" s="681"/>
      <c r="N318" s="681"/>
      <c r="O318" s="681"/>
      <c r="P318" s="682"/>
    </row>
    <row r="319" spans="2:16" ht="13.5" thickBot="1">
      <c r="B319" s="677"/>
      <c r="C319" s="405"/>
      <c r="D319" s="681" t="s">
        <v>838</v>
      </c>
      <c r="E319" s="681"/>
      <c r="F319" s="681"/>
      <c r="G319" s="681"/>
      <c r="H319" s="681"/>
      <c r="I319" s="681" t="s">
        <v>839</v>
      </c>
      <c r="J319" s="681" t="s">
        <v>840</v>
      </c>
      <c r="K319" s="684" t="s">
        <v>841</v>
      </c>
      <c r="L319" s="681" t="s">
        <v>717</v>
      </c>
      <c r="M319" s="681" t="s">
        <v>716</v>
      </c>
      <c r="N319" s="686" t="s">
        <v>527</v>
      </c>
      <c r="O319" s="686"/>
      <c r="P319" s="687"/>
    </row>
    <row r="320" spans="2:16" ht="39.5" thickBot="1">
      <c r="B320" s="678"/>
      <c r="C320" s="406"/>
      <c r="D320" s="407" t="s">
        <v>709</v>
      </c>
      <c r="E320" s="407" t="s">
        <v>710</v>
      </c>
      <c r="F320" s="407" t="s">
        <v>711</v>
      </c>
      <c r="G320" s="407" t="s">
        <v>712</v>
      </c>
      <c r="H320" s="408" t="s">
        <v>713</v>
      </c>
      <c r="I320" s="683"/>
      <c r="J320" s="683"/>
      <c r="K320" s="685"/>
      <c r="L320" s="683"/>
      <c r="M320" s="683"/>
      <c r="N320" s="409"/>
      <c r="O320" s="408" t="s">
        <v>842</v>
      </c>
      <c r="P320" s="410" t="s">
        <v>716</v>
      </c>
    </row>
    <row r="321" spans="2:16">
      <c r="B321" s="411" t="s">
        <v>720</v>
      </c>
      <c r="C321" s="412">
        <v>3.5879297479228276</v>
      </c>
      <c r="D321" s="412">
        <v>1.38258997605971</v>
      </c>
      <c r="E321" s="412">
        <v>0.18971335868187578</v>
      </c>
      <c r="F321" s="412">
        <v>0</v>
      </c>
      <c r="G321" s="412">
        <v>0</v>
      </c>
      <c r="H321" s="412">
        <v>2</v>
      </c>
      <c r="I321" s="412">
        <v>0</v>
      </c>
      <c r="J321" s="412">
        <v>1.5312479819743698</v>
      </c>
      <c r="K321" s="412">
        <v>4.1055352767215884E-2</v>
      </c>
      <c r="L321" s="412">
        <v>8.2960991409660606E-4</v>
      </c>
      <c r="M321" s="412">
        <v>2.7110547810167583E-3</v>
      </c>
      <c r="N321" s="412">
        <v>-1.7365886494859879E-2</v>
      </c>
      <c r="O321" s="412">
        <v>-5.1530770314040273E-5</v>
      </c>
      <c r="P321" s="412">
        <v>-2.7110547810167583E-3</v>
      </c>
    </row>
    <row r="322" spans="2:16">
      <c r="B322" s="413" t="s">
        <v>721</v>
      </c>
      <c r="C322" s="412">
        <v>0</v>
      </c>
      <c r="D322" s="412">
        <v>0</v>
      </c>
      <c r="E322" s="412">
        <v>0</v>
      </c>
      <c r="F322" s="412">
        <v>0</v>
      </c>
      <c r="G322" s="412">
        <v>0</v>
      </c>
      <c r="H322" s="412">
        <v>0</v>
      </c>
      <c r="I322" s="412">
        <v>0</v>
      </c>
      <c r="J322" s="412">
        <v>0</v>
      </c>
      <c r="K322" s="412">
        <v>0</v>
      </c>
      <c r="L322" s="412">
        <v>0</v>
      </c>
      <c r="M322" s="412">
        <v>0</v>
      </c>
      <c r="N322" s="412">
        <v>0</v>
      </c>
      <c r="O322" s="412">
        <v>0</v>
      </c>
      <c r="P322" s="412">
        <v>0</v>
      </c>
    </row>
    <row r="323" spans="2:16">
      <c r="B323" s="413" t="s">
        <v>727</v>
      </c>
      <c r="C323" s="412">
        <v>2.0500676214617659</v>
      </c>
      <c r="D323" s="412">
        <v>0</v>
      </c>
      <c r="E323" s="412">
        <v>0</v>
      </c>
      <c r="F323" s="412">
        <v>0</v>
      </c>
      <c r="G323" s="412">
        <v>0</v>
      </c>
      <c r="H323" s="412">
        <v>0</v>
      </c>
      <c r="I323" s="412">
        <v>0</v>
      </c>
      <c r="J323" s="412">
        <v>0</v>
      </c>
      <c r="K323" s="412">
        <v>0</v>
      </c>
      <c r="L323" s="412">
        <v>0</v>
      </c>
      <c r="M323" s="412">
        <v>0</v>
      </c>
      <c r="N323" s="412">
        <v>0</v>
      </c>
      <c r="O323" s="412">
        <v>0</v>
      </c>
      <c r="P323" s="412">
        <v>0</v>
      </c>
    </row>
    <row r="324" spans="2:16">
      <c r="B324" s="413" t="s">
        <v>752</v>
      </c>
      <c r="C324" s="412">
        <v>50.11615768201662</v>
      </c>
      <c r="D324" s="412">
        <v>0</v>
      </c>
      <c r="E324" s="412">
        <v>0</v>
      </c>
      <c r="F324" s="412">
        <v>0</v>
      </c>
      <c r="G324" s="412">
        <v>0</v>
      </c>
      <c r="H324" s="412">
        <v>0</v>
      </c>
      <c r="I324" s="412">
        <v>0</v>
      </c>
      <c r="J324" s="412">
        <v>0</v>
      </c>
      <c r="K324" s="412">
        <v>0</v>
      </c>
      <c r="L324" s="412">
        <v>0</v>
      </c>
      <c r="M324" s="412">
        <v>0</v>
      </c>
      <c r="N324" s="412">
        <v>0</v>
      </c>
      <c r="O324" s="412">
        <v>0</v>
      </c>
      <c r="P324" s="412">
        <v>0</v>
      </c>
    </row>
    <row r="325" spans="2:16">
      <c r="B325" s="413" t="s">
        <v>757</v>
      </c>
      <c r="C325" s="412">
        <v>0</v>
      </c>
      <c r="D325" s="412">
        <v>0</v>
      </c>
      <c r="E325" s="412">
        <v>0</v>
      </c>
      <c r="F325" s="412">
        <v>0</v>
      </c>
      <c r="G325" s="412">
        <v>0</v>
      </c>
      <c r="H325" s="412">
        <v>0</v>
      </c>
      <c r="I325" s="412">
        <v>0</v>
      </c>
      <c r="J325" s="412">
        <v>0</v>
      </c>
      <c r="K325" s="412">
        <v>0</v>
      </c>
      <c r="L325" s="412">
        <v>0</v>
      </c>
      <c r="M325" s="412">
        <v>0</v>
      </c>
      <c r="N325" s="412">
        <v>0</v>
      </c>
      <c r="O325" s="412">
        <v>0</v>
      </c>
      <c r="P325" s="412">
        <v>0</v>
      </c>
    </row>
    <row r="326" spans="2:16">
      <c r="B326" s="413" t="s">
        <v>758</v>
      </c>
      <c r="C326" s="412">
        <v>0.29267200957611605</v>
      </c>
      <c r="D326" s="412">
        <v>0</v>
      </c>
      <c r="E326" s="412">
        <v>0</v>
      </c>
      <c r="F326" s="412">
        <v>0</v>
      </c>
      <c r="G326" s="412">
        <v>0</v>
      </c>
      <c r="H326" s="412">
        <v>0</v>
      </c>
      <c r="I326" s="412">
        <v>0</v>
      </c>
      <c r="J326" s="412">
        <v>0</v>
      </c>
      <c r="K326" s="412">
        <v>0</v>
      </c>
      <c r="L326" s="412">
        <v>0</v>
      </c>
      <c r="M326" s="412">
        <v>0</v>
      </c>
      <c r="N326" s="412">
        <v>0</v>
      </c>
      <c r="O326" s="412">
        <v>0</v>
      </c>
      <c r="P326" s="412">
        <v>0</v>
      </c>
    </row>
    <row r="327" spans="2:16">
      <c r="B327" s="413" t="s">
        <v>762</v>
      </c>
      <c r="C327" s="412">
        <v>27.546524486692014</v>
      </c>
      <c r="D327" s="412">
        <v>0</v>
      </c>
      <c r="E327" s="412">
        <v>0</v>
      </c>
      <c r="F327" s="412">
        <v>0</v>
      </c>
      <c r="G327" s="412">
        <v>0</v>
      </c>
      <c r="H327" s="412">
        <v>0</v>
      </c>
      <c r="I327" s="412">
        <v>0</v>
      </c>
      <c r="J327" s="412">
        <v>0</v>
      </c>
      <c r="K327" s="412">
        <v>0</v>
      </c>
      <c r="L327" s="412">
        <v>0</v>
      </c>
      <c r="M327" s="412">
        <v>0</v>
      </c>
      <c r="N327" s="412">
        <v>0</v>
      </c>
      <c r="O327" s="412">
        <v>0</v>
      </c>
      <c r="P327" s="412">
        <v>0</v>
      </c>
    </row>
    <row r="328" spans="2:16">
      <c r="B328" s="413" t="s">
        <v>763</v>
      </c>
      <c r="C328" s="412">
        <v>5.7650454865511902E-2</v>
      </c>
      <c r="D328" s="412">
        <v>0</v>
      </c>
      <c r="E328" s="412">
        <v>0</v>
      </c>
      <c r="F328" s="412">
        <v>0</v>
      </c>
      <c r="G328" s="412">
        <v>0</v>
      </c>
      <c r="H328" s="412">
        <v>0</v>
      </c>
      <c r="I328" s="412">
        <v>0</v>
      </c>
      <c r="J328" s="412">
        <v>0</v>
      </c>
      <c r="K328" s="412">
        <v>0</v>
      </c>
      <c r="L328" s="412">
        <v>0</v>
      </c>
      <c r="M328" s="412">
        <v>0</v>
      </c>
      <c r="N328" s="412">
        <v>0</v>
      </c>
      <c r="O328" s="412">
        <v>0</v>
      </c>
      <c r="P328" s="412">
        <v>0</v>
      </c>
    </row>
    <row r="329" spans="2:16">
      <c r="B329" s="413" t="s">
        <v>770</v>
      </c>
      <c r="C329" s="412">
        <v>0</v>
      </c>
      <c r="D329" s="412">
        <v>0</v>
      </c>
      <c r="E329" s="412">
        <v>0</v>
      </c>
      <c r="F329" s="412">
        <v>0</v>
      </c>
      <c r="G329" s="412">
        <v>0</v>
      </c>
      <c r="H329" s="412">
        <v>0</v>
      </c>
      <c r="I329" s="412">
        <v>0</v>
      </c>
      <c r="J329" s="412">
        <v>0</v>
      </c>
      <c r="K329" s="412">
        <v>0</v>
      </c>
      <c r="L329" s="412">
        <v>0</v>
      </c>
      <c r="M329" s="412">
        <v>0</v>
      </c>
      <c r="N329" s="412">
        <v>0</v>
      </c>
      <c r="O329" s="412">
        <v>0</v>
      </c>
      <c r="P329" s="412">
        <v>0</v>
      </c>
    </row>
    <row r="330" spans="2:16">
      <c r="B330" s="413" t="s">
        <v>843</v>
      </c>
      <c r="C330" s="412">
        <v>12.881895468538152</v>
      </c>
      <c r="D330" s="412">
        <v>9.8187410223912128E-3</v>
      </c>
      <c r="E330" s="412">
        <v>0</v>
      </c>
      <c r="F330" s="412">
        <v>0</v>
      </c>
      <c r="G330" s="412">
        <v>0</v>
      </c>
      <c r="H330" s="412">
        <v>2</v>
      </c>
      <c r="I330" s="412">
        <v>0</v>
      </c>
      <c r="J330" s="412">
        <v>9.8187410223912128E-3</v>
      </c>
      <c r="K330" s="412">
        <v>0</v>
      </c>
      <c r="L330" s="412">
        <v>0</v>
      </c>
      <c r="M330" s="412">
        <v>0</v>
      </c>
      <c r="N330" s="412">
        <v>-8.2410928038304464E-6</v>
      </c>
      <c r="O330" s="412">
        <v>0</v>
      </c>
      <c r="P330" s="412">
        <v>0</v>
      </c>
    </row>
    <row r="331" spans="2:16">
      <c r="B331" s="413" t="s">
        <v>844</v>
      </c>
      <c r="C331" s="412">
        <v>29.941049188967717</v>
      </c>
      <c r="D331" s="412">
        <v>0.99366317138431193</v>
      </c>
      <c r="E331" s="412">
        <v>0.18971335868187578</v>
      </c>
      <c r="F331" s="412">
        <v>0</v>
      </c>
      <c r="G331" s="412">
        <v>0</v>
      </c>
      <c r="H331" s="412">
        <v>2</v>
      </c>
      <c r="I331" s="412">
        <v>0</v>
      </c>
      <c r="J331" s="412">
        <v>1.1833765300661878</v>
      </c>
      <c r="K331" s="412">
        <v>0</v>
      </c>
      <c r="L331" s="412">
        <v>0</v>
      </c>
      <c r="M331" s="412">
        <v>0</v>
      </c>
      <c r="N331" s="412">
        <v>-1.0059771863117871E-2</v>
      </c>
      <c r="O331" s="412">
        <v>0</v>
      </c>
      <c r="P331" s="412">
        <v>0</v>
      </c>
    </row>
    <row r="332" spans="2:16">
      <c r="B332" s="413" t="s">
        <v>1358</v>
      </c>
      <c r="C332" s="412">
        <v>0</v>
      </c>
      <c r="D332" s="412">
        <v>0</v>
      </c>
      <c r="E332" s="412">
        <v>0</v>
      </c>
      <c r="F332" s="412">
        <v>0</v>
      </c>
      <c r="G332" s="412">
        <v>0</v>
      </c>
      <c r="H332" s="412">
        <v>0</v>
      </c>
      <c r="I332" s="412">
        <v>0</v>
      </c>
      <c r="J332" s="412">
        <v>0</v>
      </c>
      <c r="K332" s="412">
        <v>0</v>
      </c>
      <c r="L332" s="412">
        <v>0</v>
      </c>
      <c r="M332" s="412">
        <v>0</v>
      </c>
      <c r="N332" s="412">
        <v>0</v>
      </c>
      <c r="O332" s="412">
        <v>0</v>
      </c>
      <c r="P332" s="412">
        <v>0</v>
      </c>
    </row>
    <row r="333" spans="2:16">
      <c r="B333" s="413" t="s">
        <v>1359</v>
      </c>
      <c r="C333" s="412">
        <v>0.1383932319391635</v>
      </c>
      <c r="D333" s="412">
        <v>0</v>
      </c>
      <c r="E333" s="412">
        <v>0</v>
      </c>
      <c r="F333" s="412">
        <v>0</v>
      </c>
      <c r="G333" s="412">
        <v>0</v>
      </c>
      <c r="H333" s="412">
        <v>0</v>
      </c>
      <c r="I333" s="412">
        <v>0</v>
      </c>
      <c r="J333" s="412">
        <v>0</v>
      </c>
      <c r="K333" s="412">
        <v>0</v>
      </c>
      <c r="L333" s="412">
        <v>0</v>
      </c>
      <c r="M333" s="412">
        <v>0</v>
      </c>
      <c r="N333" s="412">
        <v>0</v>
      </c>
      <c r="O333" s="412">
        <v>0</v>
      </c>
      <c r="P333" s="412">
        <v>0</v>
      </c>
    </row>
    <row r="334" spans="2:16">
      <c r="B334" s="414" t="s">
        <v>1360</v>
      </c>
      <c r="C334" s="412">
        <v>0</v>
      </c>
      <c r="D334" s="412">
        <v>0</v>
      </c>
      <c r="E334" s="412">
        <v>0</v>
      </c>
      <c r="F334" s="412">
        <v>0</v>
      </c>
      <c r="G334" s="412">
        <v>0</v>
      </c>
      <c r="H334" s="412">
        <v>0</v>
      </c>
      <c r="I334" s="412">
        <v>0</v>
      </c>
      <c r="J334" s="412">
        <v>0</v>
      </c>
      <c r="K334" s="412">
        <v>0</v>
      </c>
      <c r="L334" s="412">
        <v>0</v>
      </c>
      <c r="M334" s="412">
        <v>0</v>
      </c>
      <c r="N334" s="412">
        <v>0</v>
      </c>
      <c r="O334" s="412">
        <v>0</v>
      </c>
      <c r="P334" s="412">
        <v>0</v>
      </c>
    </row>
    <row r="335" spans="2:16">
      <c r="B335" s="415" t="s">
        <v>1361</v>
      </c>
      <c r="C335" s="412">
        <v>0</v>
      </c>
      <c r="D335" s="412">
        <v>0</v>
      </c>
      <c r="E335" s="412">
        <v>0</v>
      </c>
      <c r="F335" s="412">
        <v>0</v>
      </c>
      <c r="G335" s="412">
        <v>0</v>
      </c>
      <c r="H335" s="412">
        <v>0</v>
      </c>
      <c r="I335" s="412">
        <v>0</v>
      </c>
      <c r="J335" s="412">
        <v>0</v>
      </c>
      <c r="K335" s="412">
        <v>0</v>
      </c>
      <c r="L335" s="412">
        <v>0</v>
      </c>
      <c r="M335" s="412">
        <v>0</v>
      </c>
      <c r="N335" s="412">
        <v>0</v>
      </c>
      <c r="O335" s="412">
        <v>0</v>
      </c>
      <c r="P335" s="412">
        <v>0</v>
      </c>
    </row>
    <row r="336" spans="2:16">
      <c r="B336" s="415" t="s">
        <v>1362</v>
      </c>
      <c r="C336" s="412">
        <v>2.5433600901281508E-3</v>
      </c>
      <c r="D336" s="412">
        <v>0</v>
      </c>
      <c r="E336" s="412">
        <v>0</v>
      </c>
      <c r="F336" s="412">
        <v>0</v>
      </c>
      <c r="G336" s="412">
        <v>0</v>
      </c>
      <c r="H336" s="412">
        <v>0</v>
      </c>
      <c r="I336" s="412">
        <v>0</v>
      </c>
      <c r="J336" s="412">
        <v>0</v>
      </c>
      <c r="K336" s="412">
        <v>0</v>
      </c>
      <c r="L336" s="412">
        <v>0</v>
      </c>
      <c r="M336" s="412">
        <v>0</v>
      </c>
      <c r="N336" s="412">
        <v>0</v>
      </c>
      <c r="O336" s="412">
        <v>0</v>
      </c>
      <c r="P336" s="412">
        <v>0</v>
      </c>
    </row>
    <row r="337" spans="2:16">
      <c r="B337" s="415" t="s">
        <v>1363</v>
      </c>
      <c r="C337" s="412">
        <v>0</v>
      </c>
      <c r="D337" s="412">
        <v>0</v>
      </c>
      <c r="E337" s="412">
        <v>0</v>
      </c>
      <c r="F337" s="412">
        <v>0</v>
      </c>
      <c r="G337" s="412">
        <v>0</v>
      </c>
      <c r="H337" s="412">
        <v>0</v>
      </c>
      <c r="I337" s="412">
        <v>0</v>
      </c>
      <c r="J337" s="412">
        <v>0</v>
      </c>
      <c r="K337" s="412">
        <v>0</v>
      </c>
      <c r="L337" s="412">
        <v>0</v>
      </c>
      <c r="M337" s="412">
        <v>0</v>
      </c>
      <c r="N337" s="412">
        <v>0</v>
      </c>
      <c r="O337" s="412">
        <v>0</v>
      </c>
      <c r="P337" s="412">
        <v>0</v>
      </c>
    </row>
    <row r="338" spans="2:16">
      <c r="B338" s="415" t="s">
        <v>1364</v>
      </c>
      <c r="C338" s="412">
        <v>0</v>
      </c>
      <c r="D338" s="412">
        <v>0</v>
      </c>
      <c r="E338" s="412">
        <v>0</v>
      </c>
      <c r="F338" s="412">
        <v>0</v>
      </c>
      <c r="G338" s="412">
        <v>0</v>
      </c>
      <c r="H338" s="412">
        <v>0</v>
      </c>
      <c r="I338" s="412">
        <v>0</v>
      </c>
      <c r="J338" s="412">
        <v>0</v>
      </c>
      <c r="K338" s="412">
        <v>0</v>
      </c>
      <c r="L338" s="412">
        <v>0</v>
      </c>
      <c r="M338" s="412">
        <v>0</v>
      </c>
      <c r="N338" s="412">
        <v>0</v>
      </c>
      <c r="O338" s="412">
        <v>0</v>
      </c>
      <c r="P338" s="412">
        <v>0</v>
      </c>
    </row>
    <row r="339" spans="2:16">
      <c r="B339" s="415" t="s">
        <v>1365</v>
      </c>
      <c r="C339" s="412">
        <v>0</v>
      </c>
      <c r="D339" s="412">
        <v>0</v>
      </c>
      <c r="E339" s="412">
        <v>0</v>
      </c>
      <c r="F339" s="412">
        <v>0</v>
      </c>
      <c r="G339" s="412">
        <v>0</v>
      </c>
      <c r="H339" s="412">
        <v>0</v>
      </c>
      <c r="I339" s="412">
        <v>0</v>
      </c>
      <c r="J339" s="412">
        <v>0</v>
      </c>
      <c r="K339" s="412">
        <v>0</v>
      </c>
      <c r="L339" s="412">
        <v>0</v>
      </c>
      <c r="M339" s="412">
        <v>0</v>
      </c>
      <c r="N339" s="412">
        <v>0</v>
      </c>
      <c r="O339" s="412">
        <v>0</v>
      </c>
      <c r="P339" s="412">
        <v>0</v>
      </c>
    </row>
    <row r="340" spans="2:16">
      <c r="B340" s="415" t="s">
        <v>1366</v>
      </c>
      <c r="C340" s="412">
        <v>9.74963610759048E-2</v>
      </c>
      <c r="D340" s="412">
        <v>0</v>
      </c>
      <c r="E340" s="412">
        <v>0</v>
      </c>
      <c r="F340" s="412">
        <v>0</v>
      </c>
      <c r="G340" s="412">
        <v>0</v>
      </c>
      <c r="H340" s="412">
        <v>0</v>
      </c>
      <c r="I340" s="412">
        <v>0</v>
      </c>
      <c r="J340" s="412">
        <v>0</v>
      </c>
      <c r="K340" s="412">
        <v>0</v>
      </c>
      <c r="L340" s="412">
        <v>0</v>
      </c>
      <c r="M340" s="412">
        <v>0</v>
      </c>
      <c r="N340" s="412">
        <v>0</v>
      </c>
      <c r="O340" s="412">
        <v>0</v>
      </c>
      <c r="P340" s="412">
        <v>0</v>
      </c>
    </row>
    <row r="341" spans="2:16">
      <c r="B341" s="415" t="s">
        <v>1367</v>
      </c>
      <c r="C341" s="412">
        <v>2.4857462329249399E-2</v>
      </c>
      <c r="D341" s="412">
        <v>0</v>
      </c>
      <c r="E341" s="412">
        <v>0</v>
      </c>
      <c r="F341" s="412">
        <v>0</v>
      </c>
      <c r="G341" s="412">
        <v>0</v>
      </c>
      <c r="H341" s="412">
        <v>0</v>
      </c>
      <c r="I341" s="412">
        <v>0</v>
      </c>
      <c r="J341" s="412">
        <v>0</v>
      </c>
      <c r="K341" s="412">
        <v>0</v>
      </c>
      <c r="L341" s="412">
        <v>0</v>
      </c>
      <c r="M341" s="412">
        <v>0</v>
      </c>
      <c r="N341" s="412">
        <v>0</v>
      </c>
      <c r="O341" s="412">
        <v>0</v>
      </c>
      <c r="P341" s="412">
        <v>0</v>
      </c>
    </row>
    <row r="342" spans="2:16">
      <c r="B342" s="415" t="s">
        <v>1368</v>
      </c>
      <c r="C342" s="412">
        <v>1.0272629207153921E-2</v>
      </c>
      <c r="D342" s="412">
        <v>0</v>
      </c>
      <c r="E342" s="412">
        <v>0</v>
      </c>
      <c r="F342" s="412">
        <v>0</v>
      </c>
      <c r="G342" s="412">
        <v>0</v>
      </c>
      <c r="H342" s="412">
        <v>0</v>
      </c>
      <c r="I342" s="412">
        <v>0</v>
      </c>
      <c r="J342" s="412">
        <v>0</v>
      </c>
      <c r="K342" s="412">
        <v>0</v>
      </c>
      <c r="L342" s="412">
        <v>0</v>
      </c>
      <c r="M342" s="412">
        <v>0</v>
      </c>
      <c r="N342" s="412">
        <v>0</v>
      </c>
      <c r="O342" s="412">
        <v>0</v>
      </c>
      <c r="P342" s="412">
        <v>0</v>
      </c>
    </row>
    <row r="343" spans="2:16">
      <c r="B343" s="415" t="s">
        <v>1369</v>
      </c>
      <c r="C343" s="412">
        <v>0</v>
      </c>
      <c r="D343" s="412">
        <v>0</v>
      </c>
      <c r="E343" s="412">
        <v>0</v>
      </c>
      <c r="F343" s="412">
        <v>0</v>
      </c>
      <c r="G343" s="412">
        <v>0</v>
      </c>
      <c r="H343" s="412">
        <v>0</v>
      </c>
      <c r="I343" s="412">
        <v>0</v>
      </c>
      <c r="J343" s="412">
        <v>0</v>
      </c>
      <c r="K343" s="412">
        <v>0</v>
      </c>
      <c r="L343" s="412">
        <v>0</v>
      </c>
      <c r="M343" s="412">
        <v>0</v>
      </c>
      <c r="N343" s="412">
        <v>0</v>
      </c>
      <c r="O343" s="412">
        <v>0</v>
      </c>
      <c r="P343" s="412">
        <v>0</v>
      </c>
    </row>
    <row r="344" spans="2:16" ht="13" thickBot="1">
      <c r="B344" s="416" t="s">
        <v>1370</v>
      </c>
      <c r="C344" s="416">
        <v>0</v>
      </c>
      <c r="D344" s="416">
        <v>0</v>
      </c>
      <c r="E344" s="416">
        <v>0</v>
      </c>
      <c r="F344" s="416">
        <v>0</v>
      </c>
      <c r="G344" s="416">
        <v>0</v>
      </c>
      <c r="H344" s="416">
        <v>0</v>
      </c>
      <c r="I344" s="416">
        <v>0</v>
      </c>
      <c r="J344" s="416">
        <v>0</v>
      </c>
      <c r="K344" s="416">
        <v>0</v>
      </c>
      <c r="L344" s="416">
        <v>0</v>
      </c>
      <c r="M344" s="416">
        <v>0</v>
      </c>
      <c r="N344" s="416">
        <v>0</v>
      </c>
      <c r="O344" s="416">
        <v>0</v>
      </c>
      <c r="P344" s="416">
        <v>0</v>
      </c>
    </row>
    <row r="347" spans="2:16" ht="13">
      <c r="B347" s="402" t="s">
        <v>1151</v>
      </c>
    </row>
    <row r="349" spans="2:16" ht="13.5" thickBot="1">
      <c r="B349" s="403" t="s">
        <v>1100</v>
      </c>
    </row>
    <row r="350" spans="2:16" ht="13.5" thickBot="1">
      <c r="B350" s="404" t="s">
        <v>962</v>
      </c>
      <c r="C350" s="404" t="s">
        <v>963</v>
      </c>
      <c r="D350" s="404" t="s">
        <v>964</v>
      </c>
      <c r="E350" s="404" t="s">
        <v>965</v>
      </c>
      <c r="F350" s="404" t="s">
        <v>966</v>
      </c>
      <c r="G350" s="404" t="s">
        <v>967</v>
      </c>
      <c r="H350" s="404" t="s">
        <v>5</v>
      </c>
      <c r="I350" s="404" t="s">
        <v>2</v>
      </c>
      <c r="J350" s="404" t="s">
        <v>4</v>
      </c>
      <c r="K350" s="404" t="s">
        <v>968</v>
      </c>
      <c r="L350" s="404" t="s">
        <v>969</v>
      </c>
      <c r="M350" s="404" t="s">
        <v>970</v>
      </c>
      <c r="N350" s="404" t="s">
        <v>971</v>
      </c>
      <c r="O350" s="404" t="s">
        <v>972</v>
      </c>
      <c r="P350" s="404" t="s">
        <v>973</v>
      </c>
    </row>
    <row r="351" spans="2:16" ht="13.5" thickBot="1">
      <c r="B351" s="676" t="s">
        <v>837</v>
      </c>
      <c r="C351" s="679" t="s">
        <v>977</v>
      </c>
      <c r="D351" s="679"/>
      <c r="E351" s="679"/>
      <c r="F351" s="679"/>
      <c r="G351" s="679"/>
      <c r="H351" s="679"/>
      <c r="I351" s="679"/>
      <c r="J351" s="679"/>
      <c r="K351" s="679"/>
      <c r="L351" s="679"/>
      <c r="M351" s="679"/>
      <c r="N351" s="679"/>
      <c r="O351" s="679"/>
      <c r="P351" s="680"/>
    </row>
    <row r="352" spans="2:16" ht="13.5" thickBot="1">
      <c r="B352" s="677"/>
      <c r="C352" s="405"/>
      <c r="D352" s="681" t="s">
        <v>978</v>
      </c>
      <c r="E352" s="681"/>
      <c r="F352" s="681"/>
      <c r="G352" s="681"/>
      <c r="H352" s="681"/>
      <c r="I352" s="681"/>
      <c r="J352" s="681"/>
      <c r="K352" s="681"/>
      <c r="L352" s="681"/>
      <c r="M352" s="681"/>
      <c r="N352" s="681"/>
      <c r="O352" s="681"/>
      <c r="P352" s="682"/>
    </row>
    <row r="353" spans="2:16" ht="13.5" thickBot="1">
      <c r="B353" s="677"/>
      <c r="C353" s="405"/>
      <c r="D353" s="681" t="s">
        <v>838</v>
      </c>
      <c r="E353" s="681"/>
      <c r="F353" s="681"/>
      <c r="G353" s="681"/>
      <c r="H353" s="681"/>
      <c r="I353" s="681" t="s">
        <v>839</v>
      </c>
      <c r="J353" s="681" t="s">
        <v>840</v>
      </c>
      <c r="K353" s="684" t="s">
        <v>841</v>
      </c>
      <c r="L353" s="681" t="s">
        <v>717</v>
      </c>
      <c r="M353" s="681" t="s">
        <v>716</v>
      </c>
      <c r="N353" s="686" t="s">
        <v>527</v>
      </c>
      <c r="O353" s="686"/>
      <c r="P353" s="687"/>
    </row>
    <row r="354" spans="2:16" ht="39.5" thickBot="1">
      <c r="B354" s="678"/>
      <c r="C354" s="406"/>
      <c r="D354" s="407" t="s">
        <v>709</v>
      </c>
      <c r="E354" s="407" t="s">
        <v>710</v>
      </c>
      <c r="F354" s="407" t="s">
        <v>711</v>
      </c>
      <c r="G354" s="407" t="s">
        <v>712</v>
      </c>
      <c r="H354" s="408" t="s">
        <v>713</v>
      </c>
      <c r="I354" s="683"/>
      <c r="J354" s="683"/>
      <c r="K354" s="685"/>
      <c r="L354" s="683"/>
      <c r="M354" s="683"/>
      <c r="N354" s="409"/>
      <c r="O354" s="408" t="s">
        <v>842</v>
      </c>
      <c r="P354" s="410" t="s">
        <v>716</v>
      </c>
    </row>
    <row r="355" spans="2:16">
      <c r="B355" s="411" t="s">
        <v>720</v>
      </c>
      <c r="C355" s="412">
        <v>9.3029685368257979</v>
      </c>
      <c r="D355" s="412">
        <v>0</v>
      </c>
      <c r="E355" s="412">
        <v>0</v>
      </c>
      <c r="F355" s="412">
        <v>0</v>
      </c>
      <c r="G355" s="412">
        <v>0</v>
      </c>
      <c r="H355" s="412">
        <v>0</v>
      </c>
      <c r="I355" s="412">
        <v>0</v>
      </c>
      <c r="J355" s="412">
        <v>0</v>
      </c>
      <c r="K355" s="412">
        <v>0</v>
      </c>
      <c r="L355" s="412">
        <v>0</v>
      </c>
      <c r="M355" s="412">
        <v>0</v>
      </c>
      <c r="N355" s="412">
        <v>0</v>
      </c>
      <c r="O355" s="412">
        <v>0</v>
      </c>
      <c r="P355" s="412">
        <v>0</v>
      </c>
    </row>
    <row r="356" spans="2:16">
      <c r="B356" s="413" t="s">
        <v>721</v>
      </c>
      <c r="C356" s="412">
        <v>0.22372268131249118</v>
      </c>
      <c r="D356" s="412">
        <v>0</v>
      </c>
      <c r="E356" s="412">
        <v>0</v>
      </c>
      <c r="F356" s="412">
        <v>0</v>
      </c>
      <c r="G356" s="412">
        <v>0</v>
      </c>
      <c r="H356" s="412">
        <v>0</v>
      </c>
      <c r="I356" s="412">
        <v>0</v>
      </c>
      <c r="J356" s="412">
        <v>0</v>
      </c>
      <c r="K356" s="412">
        <v>0</v>
      </c>
      <c r="L356" s="412">
        <v>0</v>
      </c>
      <c r="M356" s="412">
        <v>0</v>
      </c>
      <c r="N356" s="412">
        <v>0</v>
      </c>
      <c r="O356" s="412">
        <v>0</v>
      </c>
      <c r="P356" s="412">
        <v>0</v>
      </c>
    </row>
    <row r="357" spans="2:16">
      <c r="B357" s="413" t="s">
        <v>727</v>
      </c>
      <c r="C357" s="412">
        <v>44.250288494578228</v>
      </c>
      <c r="D357" s="412">
        <v>0</v>
      </c>
      <c r="E357" s="412">
        <v>0</v>
      </c>
      <c r="F357" s="412">
        <v>0</v>
      </c>
      <c r="G357" s="412">
        <v>0</v>
      </c>
      <c r="H357" s="412">
        <v>0</v>
      </c>
      <c r="I357" s="412">
        <v>0</v>
      </c>
      <c r="J357" s="412">
        <v>0</v>
      </c>
      <c r="K357" s="412">
        <v>0</v>
      </c>
      <c r="L357" s="412">
        <v>0</v>
      </c>
      <c r="M357" s="412">
        <v>0</v>
      </c>
      <c r="N357" s="412">
        <v>0</v>
      </c>
      <c r="O357" s="412">
        <v>0</v>
      </c>
      <c r="P357" s="412">
        <v>0</v>
      </c>
    </row>
    <row r="358" spans="2:16">
      <c r="B358" s="413" t="s">
        <v>752</v>
      </c>
      <c r="C358" s="412">
        <v>49.31796927756654</v>
      </c>
      <c r="D358" s="412">
        <v>0</v>
      </c>
      <c r="E358" s="412">
        <v>0</v>
      </c>
      <c r="F358" s="412">
        <v>0</v>
      </c>
      <c r="G358" s="412">
        <v>0</v>
      </c>
      <c r="H358" s="412">
        <v>0</v>
      </c>
      <c r="I358" s="412">
        <v>0</v>
      </c>
      <c r="J358" s="412">
        <v>0</v>
      </c>
      <c r="K358" s="412">
        <v>0</v>
      </c>
      <c r="L358" s="412">
        <v>0</v>
      </c>
      <c r="M358" s="412">
        <v>0</v>
      </c>
      <c r="N358" s="412">
        <v>0</v>
      </c>
      <c r="O358" s="412">
        <v>0</v>
      </c>
      <c r="P358" s="412">
        <v>0</v>
      </c>
    </row>
    <row r="359" spans="2:16">
      <c r="B359" s="413" t="s">
        <v>757</v>
      </c>
      <c r="C359" s="412">
        <v>2.5095527277848189</v>
      </c>
      <c r="D359" s="412">
        <v>0</v>
      </c>
      <c r="E359" s="412">
        <v>0</v>
      </c>
      <c r="F359" s="412">
        <v>0</v>
      </c>
      <c r="G359" s="412">
        <v>0</v>
      </c>
      <c r="H359" s="412">
        <v>0</v>
      </c>
      <c r="I359" s="412">
        <v>0</v>
      </c>
      <c r="J359" s="412">
        <v>0</v>
      </c>
      <c r="K359" s="412">
        <v>0</v>
      </c>
      <c r="L359" s="412">
        <v>0</v>
      </c>
      <c r="M359" s="412">
        <v>0</v>
      </c>
      <c r="N359" s="412">
        <v>0</v>
      </c>
      <c r="O359" s="412">
        <v>0</v>
      </c>
      <c r="P359" s="412">
        <v>0</v>
      </c>
    </row>
    <row r="360" spans="2:16">
      <c r="B360" s="413" t="s">
        <v>758</v>
      </c>
      <c r="C360" s="412">
        <v>29.191255749894381</v>
      </c>
      <c r="D360" s="412">
        <v>0</v>
      </c>
      <c r="E360" s="412">
        <v>0</v>
      </c>
      <c r="F360" s="412">
        <v>0</v>
      </c>
      <c r="G360" s="412">
        <v>0</v>
      </c>
      <c r="H360" s="412">
        <v>0</v>
      </c>
      <c r="I360" s="412">
        <v>0</v>
      </c>
      <c r="J360" s="412">
        <v>0</v>
      </c>
      <c r="K360" s="412">
        <v>0</v>
      </c>
      <c r="L360" s="412">
        <v>0</v>
      </c>
      <c r="M360" s="412">
        <v>0</v>
      </c>
      <c r="N360" s="412">
        <v>0</v>
      </c>
      <c r="O360" s="412">
        <v>0</v>
      </c>
      <c r="P360" s="412">
        <v>0</v>
      </c>
    </row>
    <row r="361" spans="2:16">
      <c r="B361" s="413" t="s">
        <v>762</v>
      </c>
      <c r="C361" s="412">
        <v>47.42081894381073</v>
      </c>
      <c r="D361" s="412">
        <v>0</v>
      </c>
      <c r="E361" s="412">
        <v>0</v>
      </c>
      <c r="F361" s="412">
        <v>0</v>
      </c>
      <c r="G361" s="412">
        <v>0</v>
      </c>
      <c r="H361" s="412">
        <v>0</v>
      </c>
      <c r="I361" s="412">
        <v>0</v>
      </c>
      <c r="J361" s="412">
        <v>0</v>
      </c>
      <c r="K361" s="412">
        <v>0</v>
      </c>
      <c r="L361" s="412">
        <v>0</v>
      </c>
      <c r="M361" s="412">
        <v>0</v>
      </c>
      <c r="N361" s="412">
        <v>0</v>
      </c>
      <c r="O361" s="412">
        <v>0</v>
      </c>
      <c r="P361" s="412">
        <v>0</v>
      </c>
    </row>
    <row r="362" spans="2:16">
      <c r="B362" s="413" t="s">
        <v>763</v>
      </c>
      <c r="C362" s="412">
        <v>12.60413071680045</v>
      </c>
      <c r="D362" s="412">
        <v>6.348353752992536E-2</v>
      </c>
      <c r="E362" s="412">
        <v>0</v>
      </c>
      <c r="F362" s="412">
        <v>0</v>
      </c>
      <c r="G362" s="412">
        <v>0</v>
      </c>
      <c r="H362" s="412">
        <v>2</v>
      </c>
      <c r="I362" s="412">
        <v>0</v>
      </c>
      <c r="J362" s="412">
        <v>0</v>
      </c>
      <c r="K362" s="412">
        <v>6.348353752992536E-2</v>
      </c>
      <c r="L362" s="412">
        <v>0</v>
      </c>
      <c r="M362" s="412">
        <v>0</v>
      </c>
      <c r="N362" s="412">
        <v>-7.6891142092663008E-4</v>
      </c>
      <c r="O362" s="412">
        <v>0</v>
      </c>
      <c r="P362" s="412">
        <v>0</v>
      </c>
    </row>
    <row r="363" spans="2:16">
      <c r="B363" s="413" t="s">
        <v>770</v>
      </c>
      <c r="C363" s="412">
        <v>89.015040749190263</v>
      </c>
      <c r="D363" s="412">
        <v>0</v>
      </c>
      <c r="E363" s="412">
        <v>0</v>
      </c>
      <c r="F363" s="412">
        <v>0</v>
      </c>
      <c r="G363" s="412">
        <v>0</v>
      </c>
      <c r="H363" s="412">
        <v>0</v>
      </c>
      <c r="I363" s="412">
        <v>0</v>
      </c>
      <c r="J363" s="412">
        <v>0</v>
      </c>
      <c r="K363" s="412">
        <v>0</v>
      </c>
      <c r="L363" s="412">
        <v>0</v>
      </c>
      <c r="M363" s="412">
        <v>0</v>
      </c>
      <c r="N363" s="412">
        <v>0</v>
      </c>
      <c r="O363" s="412">
        <v>0</v>
      </c>
      <c r="P363" s="412">
        <v>0</v>
      </c>
    </row>
    <row r="364" spans="2:16">
      <c r="B364" s="413" t="s">
        <v>843</v>
      </c>
      <c r="C364" s="412">
        <v>732.16231610597924</v>
      </c>
      <c r="D364" s="412">
        <v>0</v>
      </c>
      <c r="E364" s="412">
        <v>0</v>
      </c>
      <c r="F364" s="412">
        <v>0</v>
      </c>
      <c r="G364" s="412">
        <v>0</v>
      </c>
      <c r="H364" s="412">
        <v>0</v>
      </c>
      <c r="I364" s="412">
        <v>0</v>
      </c>
      <c r="J364" s="412">
        <v>0</v>
      </c>
      <c r="K364" s="412">
        <v>0</v>
      </c>
      <c r="L364" s="412">
        <v>0</v>
      </c>
      <c r="M364" s="412">
        <v>0</v>
      </c>
      <c r="N364" s="412">
        <v>0</v>
      </c>
      <c r="O364" s="412">
        <v>0</v>
      </c>
      <c r="P364" s="412">
        <v>0</v>
      </c>
    </row>
    <row r="365" spans="2:16">
      <c r="B365" s="413" t="s">
        <v>844</v>
      </c>
      <c r="C365" s="412">
        <v>261.59413451208565</v>
      </c>
      <c r="D365" s="412">
        <v>0</v>
      </c>
      <c r="E365" s="412">
        <v>0</v>
      </c>
      <c r="F365" s="412">
        <v>0</v>
      </c>
      <c r="G365" s="412">
        <v>0</v>
      </c>
      <c r="H365" s="412">
        <v>0</v>
      </c>
      <c r="I365" s="412">
        <v>0</v>
      </c>
      <c r="J365" s="412">
        <v>0</v>
      </c>
      <c r="K365" s="412">
        <v>0</v>
      </c>
      <c r="L365" s="412">
        <v>0</v>
      </c>
      <c r="M365" s="412">
        <v>0</v>
      </c>
      <c r="N365" s="412">
        <v>0</v>
      </c>
      <c r="O365" s="412">
        <v>0</v>
      </c>
      <c r="P365" s="412">
        <v>0</v>
      </c>
    </row>
    <row r="366" spans="2:16">
      <c r="B366" s="413" t="s">
        <v>1358</v>
      </c>
      <c r="C366" s="412">
        <v>1.2727590480214055E-2</v>
      </c>
      <c r="D366" s="412">
        <v>0</v>
      </c>
      <c r="E366" s="412">
        <v>0</v>
      </c>
      <c r="F366" s="412">
        <v>0</v>
      </c>
      <c r="G366" s="412">
        <v>0</v>
      </c>
      <c r="H366" s="412">
        <v>0</v>
      </c>
      <c r="I366" s="412">
        <v>0</v>
      </c>
      <c r="J366" s="412">
        <v>0</v>
      </c>
      <c r="K366" s="412">
        <v>0</v>
      </c>
      <c r="L366" s="412">
        <v>0</v>
      </c>
      <c r="M366" s="412">
        <v>0</v>
      </c>
      <c r="N366" s="412">
        <v>0</v>
      </c>
      <c r="O366" s="412">
        <v>0</v>
      </c>
      <c r="P366" s="412">
        <v>0</v>
      </c>
    </row>
    <row r="367" spans="2:16">
      <c r="B367" s="413" t="s">
        <v>1359</v>
      </c>
      <c r="C367" s="412">
        <v>11.46278323616392</v>
      </c>
      <c r="D367" s="412">
        <v>0</v>
      </c>
      <c r="E367" s="412">
        <v>0</v>
      </c>
      <c r="F367" s="412">
        <v>0</v>
      </c>
      <c r="G367" s="412">
        <v>0</v>
      </c>
      <c r="H367" s="412">
        <v>0</v>
      </c>
      <c r="I367" s="412">
        <v>0</v>
      </c>
      <c r="J367" s="412">
        <v>0</v>
      </c>
      <c r="K367" s="412">
        <v>0</v>
      </c>
      <c r="L367" s="412">
        <v>0</v>
      </c>
      <c r="M367" s="412">
        <v>0</v>
      </c>
      <c r="N367" s="412">
        <v>0</v>
      </c>
      <c r="O367" s="412">
        <v>0</v>
      </c>
      <c r="P367" s="412">
        <v>0</v>
      </c>
    </row>
    <row r="368" spans="2:16">
      <c r="B368" s="414" t="s">
        <v>1360</v>
      </c>
      <c r="C368" s="412">
        <v>0.93717941416701878</v>
      </c>
      <c r="D368" s="412">
        <v>0</v>
      </c>
      <c r="E368" s="412">
        <v>0</v>
      </c>
      <c r="F368" s="412">
        <v>0</v>
      </c>
      <c r="G368" s="412">
        <v>0</v>
      </c>
      <c r="H368" s="412">
        <v>0</v>
      </c>
      <c r="I368" s="412">
        <v>0</v>
      </c>
      <c r="J368" s="412">
        <v>0</v>
      </c>
      <c r="K368" s="412">
        <v>0</v>
      </c>
      <c r="L368" s="412">
        <v>0</v>
      </c>
      <c r="M368" s="412">
        <v>0</v>
      </c>
      <c r="N368" s="412">
        <v>0</v>
      </c>
      <c r="O368" s="412">
        <v>0</v>
      </c>
      <c r="P368" s="412">
        <v>0</v>
      </c>
    </row>
    <row r="369" spans="2:16">
      <c r="B369" s="415" t="s">
        <v>1361</v>
      </c>
      <c r="C369" s="412">
        <v>1.926955840022532</v>
      </c>
      <c r="D369" s="412">
        <v>0</v>
      </c>
      <c r="E369" s="412">
        <v>0</v>
      </c>
      <c r="F369" s="412">
        <v>0</v>
      </c>
      <c r="G369" s="412">
        <v>0</v>
      </c>
      <c r="H369" s="412">
        <v>0</v>
      </c>
      <c r="I369" s="412">
        <v>0</v>
      </c>
      <c r="J369" s="412">
        <v>0</v>
      </c>
      <c r="K369" s="412">
        <v>0</v>
      </c>
      <c r="L369" s="412">
        <v>0</v>
      </c>
      <c r="M369" s="412">
        <v>0</v>
      </c>
      <c r="N369" s="412">
        <v>0</v>
      </c>
      <c r="O369" s="412">
        <v>0</v>
      </c>
      <c r="P369" s="412">
        <v>0</v>
      </c>
    </row>
    <row r="370" spans="2:16">
      <c r="B370" s="415" t="s">
        <v>1362</v>
      </c>
      <c r="C370" s="412">
        <v>14.492439048021405</v>
      </c>
      <c r="D370" s="412">
        <v>0</v>
      </c>
      <c r="E370" s="412">
        <v>0</v>
      </c>
      <c r="F370" s="412">
        <v>0</v>
      </c>
      <c r="G370" s="412">
        <v>0</v>
      </c>
      <c r="H370" s="412">
        <v>0</v>
      </c>
      <c r="I370" s="412">
        <v>0</v>
      </c>
      <c r="J370" s="412">
        <v>0</v>
      </c>
      <c r="K370" s="412">
        <v>0</v>
      </c>
      <c r="L370" s="412">
        <v>0</v>
      </c>
      <c r="M370" s="412">
        <v>0</v>
      </c>
      <c r="N370" s="412">
        <v>0</v>
      </c>
      <c r="O370" s="412">
        <v>0</v>
      </c>
      <c r="P370" s="412">
        <v>0</v>
      </c>
    </row>
    <row r="371" spans="2:16">
      <c r="B371" s="415" t="s">
        <v>1363</v>
      </c>
      <c r="C371" s="412">
        <v>2.9097699535276722</v>
      </c>
      <c r="D371" s="412">
        <v>0</v>
      </c>
      <c r="E371" s="412">
        <v>0</v>
      </c>
      <c r="F371" s="412">
        <v>0</v>
      </c>
      <c r="G371" s="412">
        <v>0</v>
      </c>
      <c r="H371" s="412">
        <v>0</v>
      </c>
      <c r="I371" s="412">
        <v>0</v>
      </c>
      <c r="J371" s="412">
        <v>0</v>
      </c>
      <c r="K371" s="412">
        <v>0</v>
      </c>
      <c r="L371" s="412">
        <v>0</v>
      </c>
      <c r="M371" s="412">
        <v>0</v>
      </c>
      <c r="N371" s="412">
        <v>0</v>
      </c>
      <c r="O371" s="412">
        <v>0</v>
      </c>
      <c r="P371" s="412">
        <v>0</v>
      </c>
    </row>
    <row r="372" spans="2:16">
      <c r="B372" s="415" t="s">
        <v>1364</v>
      </c>
      <c r="C372" s="412">
        <v>0</v>
      </c>
      <c r="D372" s="412">
        <v>0</v>
      </c>
      <c r="E372" s="412">
        <v>0</v>
      </c>
      <c r="F372" s="412">
        <v>0</v>
      </c>
      <c r="G372" s="412">
        <v>0</v>
      </c>
      <c r="H372" s="412">
        <v>0</v>
      </c>
      <c r="I372" s="412">
        <v>0</v>
      </c>
      <c r="J372" s="412">
        <v>0</v>
      </c>
      <c r="K372" s="412">
        <v>0</v>
      </c>
      <c r="L372" s="412">
        <v>0</v>
      </c>
      <c r="M372" s="412">
        <v>0</v>
      </c>
      <c r="N372" s="412">
        <v>0</v>
      </c>
      <c r="O372" s="412">
        <v>0</v>
      </c>
      <c r="P372" s="412">
        <v>0</v>
      </c>
    </row>
    <row r="373" spans="2:16">
      <c r="B373" s="415" t="s">
        <v>1365</v>
      </c>
      <c r="C373" s="412">
        <v>0.14860383044641598</v>
      </c>
      <c r="D373" s="412">
        <v>0</v>
      </c>
      <c r="E373" s="412">
        <v>0</v>
      </c>
      <c r="F373" s="412">
        <v>0</v>
      </c>
      <c r="G373" s="412">
        <v>0</v>
      </c>
      <c r="H373" s="412">
        <v>0</v>
      </c>
      <c r="I373" s="412">
        <v>0</v>
      </c>
      <c r="J373" s="412">
        <v>0</v>
      </c>
      <c r="K373" s="412">
        <v>0</v>
      </c>
      <c r="L373" s="412">
        <v>0</v>
      </c>
      <c r="M373" s="412">
        <v>0</v>
      </c>
      <c r="N373" s="412">
        <v>0</v>
      </c>
      <c r="O373" s="412">
        <v>0</v>
      </c>
      <c r="P373" s="412">
        <v>0</v>
      </c>
    </row>
    <row r="374" spans="2:16">
      <c r="B374" s="415" t="s">
        <v>1366</v>
      </c>
      <c r="C374" s="412">
        <v>2.124841377270807</v>
      </c>
      <c r="D374" s="412">
        <v>0</v>
      </c>
      <c r="E374" s="412">
        <v>0</v>
      </c>
      <c r="F374" s="412">
        <v>0</v>
      </c>
      <c r="G374" s="412">
        <v>0</v>
      </c>
      <c r="H374" s="412">
        <v>0</v>
      </c>
      <c r="I374" s="412">
        <v>0</v>
      </c>
      <c r="J374" s="412">
        <v>0</v>
      </c>
      <c r="K374" s="412">
        <v>0</v>
      </c>
      <c r="L374" s="412">
        <v>0</v>
      </c>
      <c r="M374" s="412">
        <v>0</v>
      </c>
      <c r="N374" s="412">
        <v>0</v>
      </c>
      <c r="O374" s="412">
        <v>0</v>
      </c>
      <c r="P374" s="412">
        <v>0</v>
      </c>
    </row>
    <row r="375" spans="2:16">
      <c r="B375" s="415" t="s">
        <v>1367</v>
      </c>
      <c r="C375" s="412">
        <v>3.4135775242923536E-2</v>
      </c>
      <c r="D375" s="412">
        <v>0</v>
      </c>
      <c r="E375" s="412">
        <v>0</v>
      </c>
      <c r="F375" s="412">
        <v>0</v>
      </c>
      <c r="G375" s="412">
        <v>0</v>
      </c>
      <c r="H375" s="412">
        <v>0</v>
      </c>
      <c r="I375" s="412">
        <v>0</v>
      </c>
      <c r="J375" s="412">
        <v>0</v>
      </c>
      <c r="K375" s="412">
        <v>0</v>
      </c>
      <c r="L375" s="412">
        <v>0</v>
      </c>
      <c r="M375" s="412">
        <v>0</v>
      </c>
      <c r="N375" s="412">
        <v>0</v>
      </c>
      <c r="O375" s="412">
        <v>0</v>
      </c>
      <c r="P375" s="412">
        <v>0</v>
      </c>
    </row>
    <row r="376" spans="2:16">
      <c r="B376" s="415" t="s">
        <v>1368</v>
      </c>
      <c r="C376" s="412">
        <v>0.72643778904379663</v>
      </c>
      <c r="D376" s="412">
        <v>0</v>
      </c>
      <c r="E376" s="412">
        <v>0</v>
      </c>
      <c r="F376" s="412">
        <v>0</v>
      </c>
      <c r="G376" s="412">
        <v>0</v>
      </c>
      <c r="H376" s="412">
        <v>0</v>
      </c>
      <c r="I376" s="412">
        <v>0</v>
      </c>
      <c r="J376" s="412">
        <v>0</v>
      </c>
      <c r="K376" s="412">
        <v>0</v>
      </c>
      <c r="L376" s="412">
        <v>0</v>
      </c>
      <c r="M376" s="412">
        <v>0</v>
      </c>
      <c r="N376" s="412">
        <v>0</v>
      </c>
      <c r="O376" s="412">
        <v>0</v>
      </c>
      <c r="P376" s="412">
        <v>0</v>
      </c>
    </row>
    <row r="377" spans="2:16">
      <c r="B377" s="415" t="s">
        <v>1369</v>
      </c>
      <c r="C377" s="412">
        <v>0</v>
      </c>
      <c r="D377" s="412">
        <v>0</v>
      </c>
      <c r="E377" s="412">
        <v>0</v>
      </c>
      <c r="F377" s="412">
        <v>0</v>
      </c>
      <c r="G377" s="412">
        <v>0</v>
      </c>
      <c r="H377" s="412">
        <v>0</v>
      </c>
      <c r="I377" s="412">
        <v>0</v>
      </c>
      <c r="J377" s="412">
        <v>0</v>
      </c>
      <c r="K377" s="412">
        <v>0</v>
      </c>
      <c r="L377" s="412">
        <v>0</v>
      </c>
      <c r="M377" s="412">
        <v>0</v>
      </c>
      <c r="N377" s="412">
        <v>0</v>
      </c>
      <c r="O377" s="412">
        <v>0</v>
      </c>
      <c r="P377" s="412">
        <v>0</v>
      </c>
    </row>
    <row r="378" spans="2:16" ht="13" thickBot="1">
      <c r="B378" s="416" t="s">
        <v>1370</v>
      </c>
      <c r="C378" s="416">
        <v>0</v>
      </c>
      <c r="D378" s="416">
        <v>0</v>
      </c>
      <c r="E378" s="416">
        <v>0</v>
      </c>
      <c r="F378" s="416">
        <v>0</v>
      </c>
      <c r="G378" s="416">
        <v>0</v>
      </c>
      <c r="H378" s="416">
        <v>0</v>
      </c>
      <c r="I378" s="416">
        <v>0</v>
      </c>
      <c r="J378" s="416">
        <v>0</v>
      </c>
      <c r="K378" s="416">
        <v>0</v>
      </c>
      <c r="L378" s="416">
        <v>0</v>
      </c>
      <c r="M378" s="416">
        <v>0</v>
      </c>
      <c r="N378" s="416">
        <v>0</v>
      </c>
      <c r="O378" s="416">
        <v>0</v>
      </c>
      <c r="P378" s="416">
        <v>0</v>
      </c>
    </row>
    <row r="381" spans="2:16" ht="13">
      <c r="B381" s="402" t="s">
        <v>1153</v>
      </c>
    </row>
    <row r="383" spans="2:16" ht="13.5" thickBot="1">
      <c r="B383" s="403" t="s">
        <v>1100</v>
      </c>
    </row>
    <row r="384" spans="2:16" ht="13.5" thickBot="1">
      <c r="B384" s="404" t="s">
        <v>962</v>
      </c>
      <c r="C384" s="404" t="s">
        <v>963</v>
      </c>
      <c r="D384" s="404" t="s">
        <v>964</v>
      </c>
      <c r="E384" s="404" t="s">
        <v>965</v>
      </c>
      <c r="F384" s="404" t="s">
        <v>966</v>
      </c>
      <c r="G384" s="404" t="s">
        <v>967</v>
      </c>
      <c r="H384" s="404" t="s">
        <v>5</v>
      </c>
      <c r="I384" s="404" t="s">
        <v>2</v>
      </c>
      <c r="J384" s="404" t="s">
        <v>4</v>
      </c>
      <c r="K384" s="404" t="s">
        <v>968</v>
      </c>
      <c r="L384" s="404" t="s">
        <v>969</v>
      </c>
      <c r="M384" s="404" t="s">
        <v>970</v>
      </c>
      <c r="N384" s="404" t="s">
        <v>971</v>
      </c>
      <c r="O384" s="404" t="s">
        <v>972</v>
      </c>
      <c r="P384" s="404" t="s">
        <v>973</v>
      </c>
    </row>
    <row r="385" spans="2:16" ht="13.5" thickBot="1">
      <c r="B385" s="676" t="s">
        <v>837</v>
      </c>
      <c r="C385" s="679" t="s">
        <v>977</v>
      </c>
      <c r="D385" s="679"/>
      <c r="E385" s="679"/>
      <c r="F385" s="679"/>
      <c r="G385" s="679"/>
      <c r="H385" s="679"/>
      <c r="I385" s="679"/>
      <c r="J385" s="679"/>
      <c r="K385" s="679"/>
      <c r="L385" s="679"/>
      <c r="M385" s="679"/>
      <c r="N385" s="679"/>
      <c r="O385" s="679"/>
      <c r="P385" s="680"/>
    </row>
    <row r="386" spans="2:16" ht="13.5" thickBot="1">
      <c r="B386" s="677"/>
      <c r="C386" s="405"/>
      <c r="D386" s="681" t="s">
        <v>978</v>
      </c>
      <c r="E386" s="681"/>
      <c r="F386" s="681"/>
      <c r="G386" s="681"/>
      <c r="H386" s="681"/>
      <c r="I386" s="681"/>
      <c r="J386" s="681"/>
      <c r="K386" s="681"/>
      <c r="L386" s="681"/>
      <c r="M386" s="681"/>
      <c r="N386" s="681"/>
      <c r="O386" s="681"/>
      <c r="P386" s="682"/>
    </row>
    <row r="387" spans="2:16" ht="13.5" thickBot="1">
      <c r="B387" s="677"/>
      <c r="C387" s="405"/>
      <c r="D387" s="681" t="s">
        <v>838</v>
      </c>
      <c r="E387" s="681"/>
      <c r="F387" s="681"/>
      <c r="G387" s="681"/>
      <c r="H387" s="681"/>
      <c r="I387" s="681" t="s">
        <v>839</v>
      </c>
      <c r="J387" s="681" t="s">
        <v>840</v>
      </c>
      <c r="K387" s="684" t="s">
        <v>841</v>
      </c>
      <c r="L387" s="681" t="s">
        <v>717</v>
      </c>
      <c r="M387" s="681" t="s">
        <v>716</v>
      </c>
      <c r="N387" s="686" t="s">
        <v>527</v>
      </c>
      <c r="O387" s="686"/>
      <c r="P387" s="687"/>
    </row>
    <row r="388" spans="2:16" ht="39.5" thickBot="1">
      <c r="B388" s="678"/>
      <c r="C388" s="406"/>
      <c r="D388" s="407" t="s">
        <v>709</v>
      </c>
      <c r="E388" s="407" t="s">
        <v>710</v>
      </c>
      <c r="F388" s="407" t="s">
        <v>711</v>
      </c>
      <c r="G388" s="407" t="s">
        <v>712</v>
      </c>
      <c r="H388" s="408" t="s">
        <v>713</v>
      </c>
      <c r="I388" s="683"/>
      <c r="J388" s="683"/>
      <c r="K388" s="685"/>
      <c r="L388" s="683"/>
      <c r="M388" s="683"/>
      <c r="N388" s="409"/>
      <c r="O388" s="408" t="s">
        <v>842</v>
      </c>
      <c r="P388" s="410" t="s">
        <v>716</v>
      </c>
    </row>
    <row r="389" spans="2:16">
      <c r="B389" s="411" t="s">
        <v>720</v>
      </c>
      <c r="C389" s="412">
        <v>5.7419657963667081</v>
      </c>
      <c r="D389" s="412">
        <v>2.7308144205041542</v>
      </c>
      <c r="E389" s="412">
        <v>4.7250930854809178E-2</v>
      </c>
      <c r="F389" s="412">
        <v>0</v>
      </c>
      <c r="G389" s="412">
        <v>1.5871004083931839E-5</v>
      </c>
      <c r="H389" s="412">
        <v>1</v>
      </c>
      <c r="I389" s="412">
        <v>4.8353789607097589E-2</v>
      </c>
      <c r="J389" s="412">
        <v>2.6275357639769044</v>
      </c>
      <c r="K389" s="412">
        <v>0.1021916687790452</v>
      </c>
      <c r="L389" s="412">
        <v>3.0068869173355866E-2</v>
      </c>
      <c r="M389" s="412">
        <v>0.22672116039994364</v>
      </c>
      <c r="N389" s="412">
        <v>-0.25448527531333615</v>
      </c>
      <c r="O389" s="412">
        <v>-3.2065371074496548E-3</v>
      </c>
      <c r="P389" s="412">
        <v>-0.22672116039994364</v>
      </c>
    </row>
    <row r="390" spans="2:16">
      <c r="B390" s="413" t="s">
        <v>721</v>
      </c>
      <c r="C390" s="412">
        <v>0</v>
      </c>
      <c r="D390" s="412">
        <v>0</v>
      </c>
      <c r="E390" s="412">
        <v>0</v>
      </c>
      <c r="F390" s="412">
        <v>0</v>
      </c>
      <c r="G390" s="412">
        <v>0</v>
      </c>
      <c r="H390" s="412">
        <v>0</v>
      </c>
      <c r="I390" s="412">
        <v>0</v>
      </c>
      <c r="J390" s="412">
        <v>0</v>
      </c>
      <c r="K390" s="412">
        <v>0</v>
      </c>
      <c r="L390" s="412">
        <v>0</v>
      </c>
      <c r="M390" s="412">
        <v>0</v>
      </c>
      <c r="N390" s="412">
        <v>0</v>
      </c>
      <c r="O390" s="412">
        <v>0</v>
      </c>
      <c r="P390" s="412">
        <v>0</v>
      </c>
    </row>
    <row r="391" spans="2:16">
      <c r="B391" s="413" t="s">
        <v>727</v>
      </c>
      <c r="C391" s="412">
        <v>10.245822115195043</v>
      </c>
      <c r="D391" s="412">
        <v>0</v>
      </c>
      <c r="E391" s="412">
        <v>0</v>
      </c>
      <c r="F391" s="412">
        <v>0</v>
      </c>
      <c r="G391" s="412">
        <v>0</v>
      </c>
      <c r="H391" s="412">
        <v>0</v>
      </c>
      <c r="I391" s="412">
        <v>0</v>
      </c>
      <c r="J391" s="412">
        <v>0</v>
      </c>
      <c r="K391" s="412">
        <v>0</v>
      </c>
      <c r="L391" s="412">
        <v>0</v>
      </c>
      <c r="M391" s="412">
        <v>0</v>
      </c>
      <c r="N391" s="412">
        <v>0</v>
      </c>
      <c r="O391" s="412">
        <v>0</v>
      </c>
      <c r="P391" s="412">
        <v>0</v>
      </c>
    </row>
    <row r="392" spans="2:16">
      <c r="B392" s="413" t="s">
        <v>752</v>
      </c>
      <c r="C392" s="412">
        <v>58.456612479932403</v>
      </c>
      <c r="D392" s="412">
        <v>0</v>
      </c>
      <c r="E392" s="412">
        <v>0</v>
      </c>
      <c r="F392" s="412">
        <v>0</v>
      </c>
      <c r="G392" s="412">
        <v>0</v>
      </c>
      <c r="H392" s="412">
        <v>0</v>
      </c>
      <c r="I392" s="412">
        <v>0</v>
      </c>
      <c r="J392" s="412">
        <v>0</v>
      </c>
      <c r="K392" s="412">
        <v>0</v>
      </c>
      <c r="L392" s="412">
        <v>0</v>
      </c>
      <c r="M392" s="412">
        <v>0</v>
      </c>
      <c r="N392" s="412">
        <v>0</v>
      </c>
      <c r="O392" s="412">
        <v>0</v>
      </c>
      <c r="P392" s="412">
        <v>0</v>
      </c>
    </row>
    <row r="393" spans="2:16">
      <c r="B393" s="413" t="s">
        <v>757</v>
      </c>
      <c r="C393" s="412">
        <v>0.65080212082805244</v>
      </c>
      <c r="D393" s="412">
        <v>0</v>
      </c>
      <c r="E393" s="412">
        <v>0</v>
      </c>
      <c r="F393" s="412">
        <v>0</v>
      </c>
      <c r="G393" s="412">
        <v>0</v>
      </c>
      <c r="H393" s="412">
        <v>0</v>
      </c>
      <c r="I393" s="412">
        <v>0</v>
      </c>
      <c r="J393" s="412">
        <v>0</v>
      </c>
      <c r="K393" s="412">
        <v>0</v>
      </c>
      <c r="L393" s="412">
        <v>0</v>
      </c>
      <c r="M393" s="412">
        <v>0</v>
      </c>
      <c r="N393" s="412">
        <v>0</v>
      </c>
      <c r="O393" s="412">
        <v>0</v>
      </c>
      <c r="P393" s="412">
        <v>0</v>
      </c>
    </row>
    <row r="394" spans="2:16">
      <c r="B394" s="413" t="s">
        <v>758</v>
      </c>
      <c r="C394" s="412">
        <v>0.76674953386846922</v>
      </c>
      <c r="D394" s="412">
        <v>0</v>
      </c>
      <c r="E394" s="412">
        <v>0</v>
      </c>
      <c r="F394" s="412">
        <v>0</v>
      </c>
      <c r="G394" s="412">
        <v>0</v>
      </c>
      <c r="H394" s="412">
        <v>0</v>
      </c>
      <c r="I394" s="412">
        <v>0</v>
      </c>
      <c r="J394" s="412">
        <v>0</v>
      </c>
      <c r="K394" s="412">
        <v>0</v>
      </c>
      <c r="L394" s="412">
        <v>0</v>
      </c>
      <c r="M394" s="412">
        <v>0</v>
      </c>
      <c r="N394" s="412">
        <v>0</v>
      </c>
      <c r="O394" s="412">
        <v>0</v>
      </c>
      <c r="P394" s="412">
        <v>0</v>
      </c>
    </row>
    <row r="395" spans="2:16">
      <c r="B395" s="413" t="s">
        <v>762</v>
      </c>
      <c r="C395" s="412">
        <v>15.126198574848614</v>
      </c>
      <c r="D395" s="412">
        <v>0</v>
      </c>
      <c r="E395" s="412">
        <v>0</v>
      </c>
      <c r="F395" s="412">
        <v>0</v>
      </c>
      <c r="G395" s="412">
        <v>0</v>
      </c>
      <c r="H395" s="412">
        <v>0</v>
      </c>
      <c r="I395" s="412">
        <v>0</v>
      </c>
      <c r="J395" s="412">
        <v>0</v>
      </c>
      <c r="K395" s="412">
        <v>0</v>
      </c>
      <c r="L395" s="412">
        <v>0</v>
      </c>
      <c r="M395" s="412">
        <v>0</v>
      </c>
      <c r="N395" s="412">
        <v>0</v>
      </c>
      <c r="O395" s="412">
        <v>0</v>
      </c>
      <c r="P395" s="412">
        <v>0</v>
      </c>
    </row>
    <row r="396" spans="2:16">
      <c r="B396" s="413" t="s">
        <v>763</v>
      </c>
      <c r="C396" s="412">
        <v>0.4402229291649063</v>
      </c>
      <c r="D396" s="412">
        <v>0</v>
      </c>
      <c r="E396" s="412">
        <v>0</v>
      </c>
      <c r="F396" s="412">
        <v>0</v>
      </c>
      <c r="G396" s="412">
        <v>0</v>
      </c>
      <c r="H396" s="412">
        <v>0</v>
      </c>
      <c r="I396" s="412">
        <v>0</v>
      </c>
      <c r="J396" s="412">
        <v>0</v>
      </c>
      <c r="K396" s="412">
        <v>0</v>
      </c>
      <c r="L396" s="412">
        <v>0</v>
      </c>
      <c r="M396" s="412">
        <v>0</v>
      </c>
      <c r="N396" s="412">
        <v>0</v>
      </c>
      <c r="O396" s="412">
        <v>0</v>
      </c>
      <c r="P396" s="412">
        <v>0</v>
      </c>
    </row>
    <row r="397" spans="2:16">
      <c r="B397" s="413" t="s">
        <v>770</v>
      </c>
      <c r="C397" s="412">
        <v>5.1569925109139563</v>
      </c>
      <c r="D397" s="412">
        <v>0</v>
      </c>
      <c r="E397" s="412">
        <v>0</v>
      </c>
      <c r="F397" s="412">
        <v>0</v>
      </c>
      <c r="G397" s="412">
        <v>0</v>
      </c>
      <c r="H397" s="412">
        <v>0</v>
      </c>
      <c r="I397" s="412">
        <v>0</v>
      </c>
      <c r="J397" s="412">
        <v>0</v>
      </c>
      <c r="K397" s="412">
        <v>0</v>
      </c>
      <c r="L397" s="412">
        <v>0</v>
      </c>
      <c r="M397" s="412">
        <v>0</v>
      </c>
      <c r="N397" s="412">
        <v>0</v>
      </c>
      <c r="O397" s="412">
        <v>0</v>
      </c>
      <c r="P397" s="412">
        <v>0</v>
      </c>
    </row>
    <row r="398" spans="2:16">
      <c r="B398" s="413" t="s">
        <v>843</v>
      </c>
      <c r="C398" s="412">
        <v>59.792391755741676</v>
      </c>
      <c r="D398" s="412">
        <v>0</v>
      </c>
      <c r="E398" s="412">
        <v>0</v>
      </c>
      <c r="F398" s="412">
        <v>0</v>
      </c>
      <c r="G398" s="412">
        <v>0</v>
      </c>
      <c r="H398" s="412">
        <v>0</v>
      </c>
      <c r="I398" s="412">
        <v>0</v>
      </c>
      <c r="J398" s="412">
        <v>0</v>
      </c>
      <c r="K398" s="412">
        <v>0</v>
      </c>
      <c r="L398" s="412">
        <v>0</v>
      </c>
      <c r="M398" s="412">
        <v>0</v>
      </c>
      <c r="N398" s="412">
        <v>0</v>
      </c>
      <c r="O398" s="412">
        <v>0</v>
      </c>
      <c r="P398" s="412">
        <v>0</v>
      </c>
    </row>
    <row r="399" spans="2:16">
      <c r="B399" s="413" t="s">
        <v>844</v>
      </c>
      <c r="C399" s="412">
        <v>46.104725929528776</v>
      </c>
      <c r="D399" s="412">
        <v>0.83924056893395294</v>
      </c>
      <c r="E399" s="412">
        <v>0.24034196028728347</v>
      </c>
      <c r="F399" s="412">
        <v>0</v>
      </c>
      <c r="G399" s="412">
        <v>0</v>
      </c>
      <c r="H399" s="412">
        <v>2</v>
      </c>
      <c r="I399" s="412">
        <v>3.8533189691592737E-2</v>
      </c>
      <c r="J399" s="412">
        <v>1.0410493395296436</v>
      </c>
      <c r="K399" s="412">
        <v>0</v>
      </c>
      <c r="L399" s="412">
        <v>1.382755949866216E-2</v>
      </c>
      <c r="M399" s="412">
        <v>2.4705630192930574E-2</v>
      </c>
      <c r="N399" s="412">
        <v>-3.2435642867201804E-2</v>
      </c>
      <c r="O399" s="412">
        <v>-1.6105590761864525E-3</v>
      </c>
      <c r="P399" s="412">
        <v>-2.4705630192930574E-2</v>
      </c>
    </row>
    <row r="400" spans="2:16">
      <c r="B400" s="413" t="s">
        <v>1358</v>
      </c>
      <c r="C400" s="412">
        <v>2.7379693000985778E-3</v>
      </c>
      <c r="D400" s="412">
        <v>0</v>
      </c>
      <c r="E400" s="412">
        <v>0</v>
      </c>
      <c r="F400" s="412">
        <v>0</v>
      </c>
      <c r="G400" s="412">
        <v>0</v>
      </c>
      <c r="H400" s="412">
        <v>0</v>
      </c>
      <c r="I400" s="412">
        <v>0</v>
      </c>
      <c r="J400" s="412">
        <v>0</v>
      </c>
      <c r="K400" s="412">
        <v>0</v>
      </c>
      <c r="L400" s="412">
        <v>0</v>
      </c>
      <c r="M400" s="412">
        <v>0</v>
      </c>
      <c r="N400" s="412">
        <v>0</v>
      </c>
      <c r="O400" s="412">
        <v>0</v>
      </c>
      <c r="P400" s="412">
        <v>0</v>
      </c>
    </row>
    <row r="401" spans="2:16">
      <c r="B401" s="413" t="s">
        <v>1359</v>
      </c>
      <c r="C401" s="412">
        <v>2.089093147444022</v>
      </c>
      <c r="D401" s="412">
        <v>0</v>
      </c>
      <c r="E401" s="412">
        <v>0</v>
      </c>
      <c r="F401" s="412">
        <v>0</v>
      </c>
      <c r="G401" s="412">
        <v>0</v>
      </c>
      <c r="H401" s="412">
        <v>0</v>
      </c>
      <c r="I401" s="412">
        <v>0</v>
      </c>
      <c r="J401" s="412">
        <v>0</v>
      </c>
      <c r="K401" s="412">
        <v>0</v>
      </c>
      <c r="L401" s="412">
        <v>0</v>
      </c>
      <c r="M401" s="412">
        <v>0</v>
      </c>
      <c r="N401" s="412">
        <v>0</v>
      </c>
      <c r="O401" s="412">
        <v>0</v>
      </c>
      <c r="P401" s="412">
        <v>0</v>
      </c>
    </row>
    <row r="402" spans="2:16">
      <c r="B402" s="414" t="s">
        <v>1360</v>
      </c>
      <c r="C402" s="412">
        <v>0.21052230953386844</v>
      </c>
      <c r="D402" s="412">
        <v>0</v>
      </c>
      <c r="E402" s="412">
        <v>0</v>
      </c>
      <c r="F402" s="412">
        <v>0</v>
      </c>
      <c r="G402" s="412">
        <v>0</v>
      </c>
      <c r="H402" s="412">
        <v>0</v>
      </c>
      <c r="I402" s="412">
        <v>0</v>
      </c>
      <c r="J402" s="412">
        <v>0</v>
      </c>
      <c r="K402" s="412">
        <v>0</v>
      </c>
      <c r="L402" s="412">
        <v>0</v>
      </c>
      <c r="M402" s="412">
        <v>0</v>
      </c>
      <c r="N402" s="412">
        <v>0</v>
      </c>
      <c r="O402" s="412">
        <v>0</v>
      </c>
      <c r="P402" s="412">
        <v>0</v>
      </c>
    </row>
    <row r="403" spans="2:16">
      <c r="B403" s="415" t="s">
        <v>1361</v>
      </c>
      <c r="C403" s="412">
        <v>0</v>
      </c>
      <c r="D403" s="412">
        <v>0</v>
      </c>
      <c r="E403" s="412">
        <v>0</v>
      </c>
      <c r="F403" s="412">
        <v>0</v>
      </c>
      <c r="G403" s="412">
        <v>0</v>
      </c>
      <c r="H403" s="412">
        <v>0</v>
      </c>
      <c r="I403" s="412">
        <v>0</v>
      </c>
      <c r="J403" s="412">
        <v>0</v>
      </c>
      <c r="K403" s="412">
        <v>0</v>
      </c>
      <c r="L403" s="412">
        <v>0</v>
      </c>
      <c r="M403" s="412">
        <v>0</v>
      </c>
      <c r="N403" s="412">
        <v>0</v>
      </c>
      <c r="O403" s="412">
        <v>0</v>
      </c>
      <c r="P403" s="412">
        <v>0</v>
      </c>
    </row>
    <row r="404" spans="2:16">
      <c r="B404" s="415" t="s">
        <v>1362</v>
      </c>
      <c r="C404" s="412">
        <v>7.6855028869173364E-2</v>
      </c>
      <c r="D404" s="412">
        <v>0</v>
      </c>
      <c r="E404" s="412">
        <v>0</v>
      </c>
      <c r="F404" s="412">
        <v>0</v>
      </c>
      <c r="G404" s="412">
        <v>0</v>
      </c>
      <c r="H404" s="412">
        <v>0</v>
      </c>
      <c r="I404" s="412">
        <v>0</v>
      </c>
      <c r="J404" s="412">
        <v>0</v>
      </c>
      <c r="K404" s="412">
        <v>0</v>
      </c>
      <c r="L404" s="412">
        <v>0</v>
      </c>
      <c r="M404" s="412">
        <v>0</v>
      </c>
      <c r="N404" s="412">
        <v>0</v>
      </c>
      <c r="O404" s="412">
        <v>0</v>
      </c>
      <c r="P404" s="412">
        <v>0</v>
      </c>
    </row>
    <row r="405" spans="2:16">
      <c r="B405" s="415" t="s">
        <v>1363</v>
      </c>
      <c r="C405" s="412">
        <v>0</v>
      </c>
      <c r="D405" s="412">
        <v>0</v>
      </c>
      <c r="E405" s="412">
        <v>0</v>
      </c>
      <c r="F405" s="412">
        <v>0</v>
      </c>
      <c r="G405" s="412">
        <v>0</v>
      </c>
      <c r="H405" s="412">
        <v>0</v>
      </c>
      <c r="I405" s="412">
        <v>0</v>
      </c>
      <c r="J405" s="412">
        <v>0</v>
      </c>
      <c r="K405" s="412">
        <v>0</v>
      </c>
      <c r="L405" s="412">
        <v>0</v>
      </c>
      <c r="M405" s="412">
        <v>0</v>
      </c>
      <c r="N405" s="412">
        <v>0</v>
      </c>
      <c r="O405" s="412">
        <v>0</v>
      </c>
      <c r="P405" s="412">
        <v>0</v>
      </c>
    </row>
    <row r="406" spans="2:16">
      <c r="B406" s="415" t="s">
        <v>1364</v>
      </c>
      <c r="C406" s="412">
        <v>0</v>
      </c>
      <c r="D406" s="412">
        <v>0</v>
      </c>
      <c r="E406" s="412">
        <v>0</v>
      </c>
      <c r="F406" s="412">
        <v>0</v>
      </c>
      <c r="G406" s="412">
        <v>0</v>
      </c>
      <c r="H406" s="412">
        <v>0</v>
      </c>
      <c r="I406" s="412">
        <v>0</v>
      </c>
      <c r="J406" s="412">
        <v>0</v>
      </c>
      <c r="K406" s="412">
        <v>0</v>
      </c>
      <c r="L406" s="412">
        <v>0</v>
      </c>
      <c r="M406" s="412">
        <v>0</v>
      </c>
      <c r="N406" s="412">
        <v>0</v>
      </c>
      <c r="O406" s="412">
        <v>0</v>
      </c>
      <c r="P406" s="412">
        <v>0</v>
      </c>
    </row>
    <row r="407" spans="2:16">
      <c r="B407" s="415" t="s">
        <v>1365</v>
      </c>
      <c r="C407" s="412">
        <v>0</v>
      </c>
      <c r="D407" s="412">
        <v>0</v>
      </c>
      <c r="E407" s="412">
        <v>0</v>
      </c>
      <c r="F407" s="412">
        <v>0</v>
      </c>
      <c r="G407" s="412">
        <v>0</v>
      </c>
      <c r="H407" s="412">
        <v>0</v>
      </c>
      <c r="I407" s="412">
        <v>0</v>
      </c>
      <c r="J407" s="412">
        <v>0</v>
      </c>
      <c r="K407" s="412">
        <v>0</v>
      </c>
      <c r="L407" s="412">
        <v>0</v>
      </c>
      <c r="M407" s="412">
        <v>0</v>
      </c>
      <c r="N407" s="412">
        <v>0</v>
      </c>
      <c r="O407" s="412">
        <v>0</v>
      </c>
      <c r="P407" s="412">
        <v>0</v>
      </c>
    </row>
    <row r="408" spans="2:16">
      <c r="B408" s="415" t="s">
        <v>1366</v>
      </c>
      <c r="C408" s="412">
        <v>1.9342850302774255E-2</v>
      </c>
      <c r="D408" s="412">
        <v>0</v>
      </c>
      <c r="E408" s="412">
        <v>0</v>
      </c>
      <c r="F408" s="412">
        <v>0</v>
      </c>
      <c r="G408" s="412">
        <v>0</v>
      </c>
      <c r="H408" s="412">
        <v>0</v>
      </c>
      <c r="I408" s="412">
        <v>0</v>
      </c>
      <c r="J408" s="412">
        <v>0</v>
      </c>
      <c r="K408" s="412">
        <v>0</v>
      </c>
      <c r="L408" s="412">
        <v>0</v>
      </c>
      <c r="M408" s="412">
        <v>0</v>
      </c>
      <c r="N408" s="412">
        <v>0</v>
      </c>
      <c r="O408" s="412">
        <v>0</v>
      </c>
      <c r="P408" s="412">
        <v>0</v>
      </c>
    </row>
    <row r="409" spans="2:16">
      <c r="B409" s="415" t="s">
        <v>1367</v>
      </c>
      <c r="C409" s="412">
        <v>0</v>
      </c>
      <c r="D409" s="412">
        <v>0</v>
      </c>
      <c r="E409" s="412">
        <v>0</v>
      </c>
      <c r="F409" s="412">
        <v>0</v>
      </c>
      <c r="G409" s="412">
        <v>0</v>
      </c>
      <c r="H409" s="412">
        <v>0</v>
      </c>
      <c r="I409" s="412">
        <v>0</v>
      </c>
      <c r="J409" s="412">
        <v>0</v>
      </c>
      <c r="K409" s="412">
        <v>0</v>
      </c>
      <c r="L409" s="412">
        <v>0</v>
      </c>
      <c r="M409" s="412">
        <v>0</v>
      </c>
      <c r="N409" s="412">
        <v>0</v>
      </c>
      <c r="O409" s="412">
        <v>0</v>
      </c>
      <c r="P409" s="412">
        <v>0</v>
      </c>
    </row>
    <row r="410" spans="2:16">
      <c r="B410" s="415" t="s">
        <v>1368</v>
      </c>
      <c r="C410" s="412">
        <v>0.26499039008590342</v>
      </c>
      <c r="D410" s="412">
        <v>0</v>
      </c>
      <c r="E410" s="412">
        <v>0</v>
      </c>
      <c r="F410" s="412">
        <v>0</v>
      </c>
      <c r="G410" s="412">
        <v>0</v>
      </c>
      <c r="H410" s="412">
        <v>0</v>
      </c>
      <c r="I410" s="412">
        <v>0</v>
      </c>
      <c r="J410" s="412">
        <v>0</v>
      </c>
      <c r="K410" s="412">
        <v>0</v>
      </c>
      <c r="L410" s="412">
        <v>0</v>
      </c>
      <c r="M410" s="412">
        <v>0</v>
      </c>
      <c r="N410" s="412">
        <v>0</v>
      </c>
      <c r="O410" s="412">
        <v>0</v>
      </c>
      <c r="P410" s="412">
        <v>0</v>
      </c>
    </row>
    <row r="411" spans="2:16">
      <c r="B411" s="415" t="s">
        <v>1369</v>
      </c>
      <c r="C411" s="412">
        <v>0</v>
      </c>
      <c r="D411" s="412">
        <v>0</v>
      </c>
      <c r="E411" s="412">
        <v>0</v>
      </c>
      <c r="F411" s="412">
        <v>0</v>
      </c>
      <c r="G411" s="412">
        <v>0</v>
      </c>
      <c r="H411" s="412">
        <v>0</v>
      </c>
      <c r="I411" s="412">
        <v>0</v>
      </c>
      <c r="J411" s="412">
        <v>0</v>
      </c>
      <c r="K411" s="412">
        <v>0</v>
      </c>
      <c r="L411" s="412">
        <v>0</v>
      </c>
      <c r="M411" s="412">
        <v>0</v>
      </c>
      <c r="N411" s="412">
        <v>0</v>
      </c>
      <c r="O411" s="412">
        <v>0</v>
      </c>
      <c r="P411" s="412">
        <v>0</v>
      </c>
    </row>
    <row r="412" spans="2:16" ht="13" thickBot="1">
      <c r="B412" s="416" t="s">
        <v>1370</v>
      </c>
      <c r="C412" s="416">
        <v>0</v>
      </c>
      <c r="D412" s="416">
        <v>0</v>
      </c>
      <c r="E412" s="416">
        <v>0</v>
      </c>
      <c r="F412" s="416">
        <v>0</v>
      </c>
      <c r="G412" s="416">
        <v>0</v>
      </c>
      <c r="H412" s="416">
        <v>0</v>
      </c>
      <c r="I412" s="416">
        <v>0</v>
      </c>
      <c r="J412" s="416">
        <v>0</v>
      </c>
      <c r="K412" s="416">
        <v>0</v>
      </c>
      <c r="L412" s="416">
        <v>0</v>
      </c>
      <c r="M412" s="416">
        <v>0</v>
      </c>
      <c r="N412" s="416">
        <v>0</v>
      </c>
      <c r="O412" s="416">
        <v>0</v>
      </c>
      <c r="P412" s="416">
        <v>0</v>
      </c>
    </row>
    <row r="415" spans="2:16" ht="13">
      <c r="B415" s="402" t="s">
        <v>1155</v>
      </c>
    </row>
    <row r="417" spans="2:16" ht="13.5" thickBot="1">
      <c r="B417" s="403" t="s">
        <v>1100</v>
      </c>
    </row>
    <row r="418" spans="2:16" ht="13.5" thickBot="1">
      <c r="B418" s="404" t="s">
        <v>962</v>
      </c>
      <c r="C418" s="404" t="s">
        <v>963</v>
      </c>
      <c r="D418" s="404" t="s">
        <v>964</v>
      </c>
      <c r="E418" s="404" t="s">
        <v>965</v>
      </c>
      <c r="F418" s="404" t="s">
        <v>966</v>
      </c>
      <c r="G418" s="404" t="s">
        <v>967</v>
      </c>
      <c r="H418" s="404" t="s">
        <v>5</v>
      </c>
      <c r="I418" s="404" t="s">
        <v>2</v>
      </c>
      <c r="J418" s="404" t="s">
        <v>4</v>
      </c>
      <c r="K418" s="404" t="s">
        <v>968</v>
      </c>
      <c r="L418" s="404" t="s">
        <v>969</v>
      </c>
      <c r="M418" s="404" t="s">
        <v>970</v>
      </c>
      <c r="N418" s="404" t="s">
        <v>971</v>
      </c>
      <c r="O418" s="404" t="s">
        <v>972</v>
      </c>
      <c r="P418" s="404" t="s">
        <v>973</v>
      </c>
    </row>
    <row r="419" spans="2:16" ht="13.5" thickBot="1">
      <c r="B419" s="676" t="s">
        <v>837</v>
      </c>
      <c r="C419" s="679" t="s">
        <v>977</v>
      </c>
      <c r="D419" s="679"/>
      <c r="E419" s="679"/>
      <c r="F419" s="679"/>
      <c r="G419" s="679"/>
      <c r="H419" s="679"/>
      <c r="I419" s="679"/>
      <c r="J419" s="679"/>
      <c r="K419" s="679"/>
      <c r="L419" s="679"/>
      <c r="M419" s="679"/>
      <c r="N419" s="679"/>
      <c r="O419" s="679"/>
      <c r="P419" s="680"/>
    </row>
    <row r="420" spans="2:16" ht="13.5" thickBot="1">
      <c r="B420" s="677"/>
      <c r="C420" s="405"/>
      <c r="D420" s="681" t="s">
        <v>978</v>
      </c>
      <c r="E420" s="681"/>
      <c r="F420" s="681"/>
      <c r="G420" s="681"/>
      <c r="H420" s="681"/>
      <c r="I420" s="681"/>
      <c r="J420" s="681"/>
      <c r="K420" s="681"/>
      <c r="L420" s="681"/>
      <c r="M420" s="681"/>
      <c r="N420" s="681"/>
      <c r="O420" s="681"/>
      <c r="P420" s="682"/>
    </row>
    <row r="421" spans="2:16" ht="13.5" thickBot="1">
      <c r="B421" s="677"/>
      <c r="C421" s="405"/>
      <c r="D421" s="681" t="s">
        <v>838</v>
      </c>
      <c r="E421" s="681"/>
      <c r="F421" s="681"/>
      <c r="G421" s="681"/>
      <c r="H421" s="681"/>
      <c r="I421" s="681" t="s">
        <v>839</v>
      </c>
      <c r="J421" s="681" t="s">
        <v>840</v>
      </c>
      <c r="K421" s="684" t="s">
        <v>841</v>
      </c>
      <c r="L421" s="681" t="s">
        <v>717</v>
      </c>
      <c r="M421" s="681" t="s">
        <v>716</v>
      </c>
      <c r="N421" s="686" t="s">
        <v>527</v>
      </c>
      <c r="O421" s="686"/>
      <c r="P421" s="687"/>
    </row>
    <row r="422" spans="2:16" ht="39.5" thickBot="1">
      <c r="B422" s="678"/>
      <c r="C422" s="406"/>
      <c r="D422" s="407" t="s">
        <v>709</v>
      </c>
      <c r="E422" s="407" t="s">
        <v>710</v>
      </c>
      <c r="F422" s="407" t="s">
        <v>711</v>
      </c>
      <c r="G422" s="407" t="s">
        <v>712</v>
      </c>
      <c r="H422" s="408" t="s">
        <v>713</v>
      </c>
      <c r="I422" s="683"/>
      <c r="J422" s="683"/>
      <c r="K422" s="685"/>
      <c r="L422" s="683"/>
      <c r="M422" s="683"/>
      <c r="N422" s="409"/>
      <c r="O422" s="408" t="s">
        <v>842</v>
      </c>
      <c r="P422" s="410" t="s">
        <v>716</v>
      </c>
    </row>
    <row r="423" spans="2:16">
      <c r="B423" s="411" t="s">
        <v>720</v>
      </c>
      <c r="C423" s="412">
        <v>7.4333887058160819</v>
      </c>
      <c r="D423" s="412">
        <v>2.3784952372905224</v>
      </c>
      <c r="E423" s="412">
        <v>0.30710895930150683</v>
      </c>
      <c r="F423" s="412">
        <v>0</v>
      </c>
      <c r="G423" s="412">
        <v>3.9059287424306435E-5</v>
      </c>
      <c r="H423" s="412">
        <v>1</v>
      </c>
      <c r="I423" s="412">
        <v>6.1612308125616111E-3</v>
      </c>
      <c r="J423" s="412">
        <v>2.6794820250668918</v>
      </c>
      <c r="K423" s="412">
        <v>0</v>
      </c>
      <c r="L423" s="412">
        <v>0.73614263061540619</v>
      </c>
      <c r="M423" s="412">
        <v>0</v>
      </c>
      <c r="N423" s="412">
        <v>-5.6032254612026475E-2</v>
      </c>
      <c r="O423" s="412">
        <v>-3.8488190395718914E-2</v>
      </c>
      <c r="P423" s="412">
        <v>0</v>
      </c>
    </row>
    <row r="424" spans="2:16">
      <c r="B424" s="413" t="s">
        <v>721</v>
      </c>
      <c r="C424" s="412">
        <v>0</v>
      </c>
      <c r="D424" s="412">
        <v>0</v>
      </c>
      <c r="E424" s="412">
        <v>0</v>
      </c>
      <c r="F424" s="412">
        <v>0</v>
      </c>
      <c r="G424" s="412">
        <v>0</v>
      </c>
      <c r="H424" s="412">
        <v>0</v>
      </c>
      <c r="I424" s="412">
        <v>0</v>
      </c>
      <c r="J424" s="412">
        <v>0</v>
      </c>
      <c r="K424" s="412">
        <v>0</v>
      </c>
      <c r="L424" s="412">
        <v>0</v>
      </c>
      <c r="M424" s="412">
        <v>0</v>
      </c>
      <c r="N424" s="412">
        <v>0</v>
      </c>
      <c r="O424" s="412">
        <v>0</v>
      </c>
      <c r="P424" s="412">
        <v>0</v>
      </c>
    </row>
    <row r="425" spans="2:16">
      <c r="B425" s="413" t="s">
        <v>727</v>
      </c>
      <c r="C425" s="412">
        <v>46.100628286156876</v>
      </c>
      <c r="D425" s="412">
        <v>0</v>
      </c>
      <c r="E425" s="412">
        <v>0</v>
      </c>
      <c r="F425" s="412">
        <v>0</v>
      </c>
      <c r="G425" s="412">
        <v>0</v>
      </c>
      <c r="H425" s="412">
        <v>0</v>
      </c>
      <c r="I425" s="412">
        <v>0</v>
      </c>
      <c r="J425" s="412">
        <v>0</v>
      </c>
      <c r="K425" s="412">
        <v>0</v>
      </c>
      <c r="L425" s="412">
        <v>0</v>
      </c>
      <c r="M425" s="412">
        <v>0</v>
      </c>
      <c r="N425" s="412">
        <v>0</v>
      </c>
      <c r="O425" s="412">
        <v>0</v>
      </c>
      <c r="P425" s="412">
        <v>0</v>
      </c>
    </row>
    <row r="426" spans="2:16">
      <c r="B426" s="413" t="s">
        <v>752</v>
      </c>
      <c r="C426" s="412">
        <v>4.2782043796648352</v>
      </c>
      <c r="D426" s="412">
        <v>0</v>
      </c>
      <c r="E426" s="412">
        <v>0</v>
      </c>
      <c r="F426" s="412">
        <v>0</v>
      </c>
      <c r="G426" s="412">
        <v>0</v>
      </c>
      <c r="H426" s="412">
        <v>0</v>
      </c>
      <c r="I426" s="412">
        <v>0</v>
      </c>
      <c r="J426" s="412">
        <v>0</v>
      </c>
      <c r="K426" s="412">
        <v>0</v>
      </c>
      <c r="L426" s="412">
        <v>0</v>
      </c>
      <c r="M426" s="412">
        <v>0</v>
      </c>
      <c r="N426" s="412">
        <v>0</v>
      </c>
      <c r="O426" s="412">
        <v>0</v>
      </c>
      <c r="P426" s="412">
        <v>0</v>
      </c>
    </row>
    <row r="427" spans="2:16">
      <c r="B427" s="413" t="s">
        <v>757</v>
      </c>
      <c r="C427" s="412">
        <v>4.4394969722574285E-2</v>
      </c>
      <c r="D427" s="412">
        <v>0</v>
      </c>
      <c r="E427" s="412">
        <v>0</v>
      </c>
      <c r="F427" s="412">
        <v>0</v>
      </c>
      <c r="G427" s="412">
        <v>0</v>
      </c>
      <c r="H427" s="412">
        <v>0</v>
      </c>
      <c r="I427" s="412">
        <v>0</v>
      </c>
      <c r="J427" s="412">
        <v>0</v>
      </c>
      <c r="K427" s="412">
        <v>0</v>
      </c>
      <c r="L427" s="412">
        <v>0</v>
      </c>
      <c r="M427" s="412">
        <v>0</v>
      </c>
      <c r="N427" s="412">
        <v>0</v>
      </c>
      <c r="O427" s="412">
        <v>0</v>
      </c>
      <c r="P427" s="412">
        <v>0</v>
      </c>
    </row>
    <row r="428" spans="2:16">
      <c r="B428" s="413" t="s">
        <v>758</v>
      </c>
      <c r="C428" s="412">
        <v>1.2054243740318265</v>
      </c>
      <c r="D428" s="412">
        <v>0</v>
      </c>
      <c r="E428" s="412">
        <v>0</v>
      </c>
      <c r="F428" s="412">
        <v>0</v>
      </c>
      <c r="G428" s="412">
        <v>0</v>
      </c>
      <c r="H428" s="412">
        <v>0</v>
      </c>
      <c r="I428" s="412">
        <v>0</v>
      </c>
      <c r="J428" s="412">
        <v>0</v>
      </c>
      <c r="K428" s="412">
        <v>0</v>
      </c>
      <c r="L428" s="412">
        <v>0</v>
      </c>
      <c r="M428" s="412">
        <v>0</v>
      </c>
      <c r="N428" s="412">
        <v>0</v>
      </c>
      <c r="O428" s="412">
        <v>0</v>
      </c>
      <c r="P428" s="412">
        <v>0</v>
      </c>
    </row>
    <row r="429" spans="2:16">
      <c r="B429" s="413" t="s">
        <v>762</v>
      </c>
      <c r="C429" s="412">
        <v>13.062754575411914</v>
      </c>
      <c r="D429" s="412">
        <v>0</v>
      </c>
      <c r="E429" s="412">
        <v>0</v>
      </c>
      <c r="F429" s="412">
        <v>0</v>
      </c>
      <c r="G429" s="412">
        <v>0</v>
      </c>
      <c r="H429" s="412">
        <v>0</v>
      </c>
      <c r="I429" s="412">
        <v>0</v>
      </c>
      <c r="J429" s="412">
        <v>0</v>
      </c>
      <c r="K429" s="412">
        <v>0</v>
      </c>
      <c r="L429" s="412">
        <v>0</v>
      </c>
      <c r="M429" s="412">
        <v>0</v>
      </c>
      <c r="N429" s="412">
        <v>0</v>
      </c>
      <c r="O429" s="412">
        <v>0</v>
      </c>
      <c r="P429" s="412">
        <v>0</v>
      </c>
    </row>
    <row r="430" spans="2:16">
      <c r="B430" s="413" t="s">
        <v>763</v>
      </c>
      <c r="C430" s="412">
        <v>0.5132691874383889</v>
      </c>
      <c r="D430" s="412">
        <v>4.4246520208421347E-2</v>
      </c>
      <c r="E430" s="412">
        <v>0</v>
      </c>
      <c r="F430" s="412">
        <v>0</v>
      </c>
      <c r="G430" s="412">
        <v>0</v>
      </c>
      <c r="H430" s="412">
        <v>4</v>
      </c>
      <c r="I430" s="412">
        <v>4.4246520208421347E-2</v>
      </c>
      <c r="J430" s="412">
        <v>0</v>
      </c>
      <c r="K430" s="412">
        <v>0</v>
      </c>
      <c r="L430" s="412">
        <v>0</v>
      </c>
      <c r="M430" s="412">
        <v>0</v>
      </c>
      <c r="N430" s="412">
        <v>-5.4136037177862271E-4</v>
      </c>
      <c r="O430" s="412">
        <v>0</v>
      </c>
      <c r="P430" s="412">
        <v>0</v>
      </c>
    </row>
    <row r="431" spans="2:16">
      <c r="B431" s="413" t="s">
        <v>770</v>
      </c>
      <c r="C431" s="412">
        <v>0</v>
      </c>
      <c r="D431" s="412">
        <v>0</v>
      </c>
      <c r="E431" s="412">
        <v>0</v>
      </c>
      <c r="F431" s="412">
        <v>0</v>
      </c>
      <c r="G431" s="412">
        <v>0</v>
      </c>
      <c r="H431" s="412">
        <v>0</v>
      </c>
      <c r="I431" s="412">
        <v>0</v>
      </c>
      <c r="J431" s="412">
        <v>0</v>
      </c>
      <c r="K431" s="412">
        <v>0</v>
      </c>
      <c r="L431" s="412">
        <v>0</v>
      </c>
      <c r="M431" s="412">
        <v>0</v>
      </c>
      <c r="N431" s="412">
        <v>0</v>
      </c>
      <c r="O431" s="412">
        <v>0</v>
      </c>
      <c r="P431" s="412">
        <v>0</v>
      </c>
    </row>
    <row r="432" spans="2:16">
      <c r="B432" s="413" t="s">
        <v>843</v>
      </c>
      <c r="C432" s="412">
        <v>56.403582542920681</v>
      </c>
      <c r="D432" s="412">
        <v>0</v>
      </c>
      <c r="E432" s="412">
        <v>1.7949449373327701E-2</v>
      </c>
      <c r="F432" s="412">
        <v>0</v>
      </c>
      <c r="G432" s="412">
        <v>2.9949880298549499E-2</v>
      </c>
      <c r="H432" s="412">
        <v>15</v>
      </c>
      <c r="I432" s="412">
        <v>0</v>
      </c>
      <c r="J432" s="412">
        <v>4.7899329671877197E-2</v>
      </c>
      <c r="K432" s="412">
        <v>0</v>
      </c>
      <c r="L432" s="412">
        <v>0</v>
      </c>
      <c r="M432" s="412">
        <v>0</v>
      </c>
      <c r="N432" s="412">
        <v>-4.900999859174764E-5</v>
      </c>
      <c r="O432" s="412">
        <v>0</v>
      </c>
      <c r="P432" s="412">
        <v>0</v>
      </c>
    </row>
    <row r="433" spans="2:16">
      <c r="B433" s="413" t="s">
        <v>844</v>
      </c>
      <c r="C433" s="412">
        <v>111.96312976989023</v>
      </c>
      <c r="D433" s="412">
        <v>1.7615013800873116</v>
      </c>
      <c r="E433" s="412">
        <v>0.30710895930150683</v>
      </c>
      <c r="F433" s="412">
        <v>0</v>
      </c>
      <c r="G433" s="412">
        <v>0</v>
      </c>
      <c r="H433" s="412">
        <v>1</v>
      </c>
      <c r="I433" s="412">
        <v>0</v>
      </c>
      <c r="J433" s="412">
        <v>2.0686103393888184</v>
      </c>
      <c r="K433" s="412">
        <v>0</v>
      </c>
      <c r="L433" s="412">
        <v>0.7283492606675116</v>
      </c>
      <c r="M433" s="412">
        <v>0</v>
      </c>
      <c r="N433" s="412">
        <v>-4.840984650049289E-2</v>
      </c>
      <c r="O433" s="412">
        <v>-3.7824089564850026E-2</v>
      </c>
      <c r="P433" s="412">
        <v>0</v>
      </c>
    </row>
    <row r="434" spans="2:16">
      <c r="B434" s="413" t="s">
        <v>1358</v>
      </c>
      <c r="C434" s="412">
        <v>0</v>
      </c>
      <c r="D434" s="412">
        <v>0</v>
      </c>
      <c r="E434" s="412">
        <v>0</v>
      </c>
      <c r="F434" s="412">
        <v>0</v>
      </c>
      <c r="G434" s="412">
        <v>0</v>
      </c>
      <c r="H434" s="412">
        <v>0</v>
      </c>
      <c r="I434" s="412">
        <v>0</v>
      </c>
      <c r="J434" s="412">
        <v>0</v>
      </c>
      <c r="K434" s="412">
        <v>0</v>
      </c>
      <c r="L434" s="412">
        <v>0</v>
      </c>
      <c r="M434" s="412">
        <v>0</v>
      </c>
      <c r="N434" s="412">
        <v>0</v>
      </c>
      <c r="O434" s="412">
        <v>0</v>
      </c>
      <c r="P434" s="412">
        <v>0</v>
      </c>
    </row>
    <row r="435" spans="2:16">
      <c r="B435" s="413" t="s">
        <v>1359</v>
      </c>
      <c r="C435" s="412">
        <v>8.7633057315870996E-2</v>
      </c>
      <c r="D435" s="412">
        <v>0</v>
      </c>
      <c r="E435" s="412">
        <v>0</v>
      </c>
      <c r="F435" s="412">
        <v>0</v>
      </c>
      <c r="G435" s="412">
        <v>0</v>
      </c>
      <c r="H435" s="412">
        <v>0</v>
      </c>
      <c r="I435" s="412">
        <v>0</v>
      </c>
      <c r="J435" s="412">
        <v>0</v>
      </c>
      <c r="K435" s="412">
        <v>0</v>
      </c>
      <c r="L435" s="412">
        <v>0</v>
      </c>
      <c r="M435" s="412">
        <v>0</v>
      </c>
      <c r="N435" s="412">
        <v>0</v>
      </c>
      <c r="O435" s="412">
        <v>0</v>
      </c>
      <c r="P435" s="412">
        <v>0</v>
      </c>
    </row>
    <row r="436" spans="2:16">
      <c r="B436" s="414" t="s">
        <v>1360</v>
      </c>
      <c r="C436" s="412">
        <v>1.839834952823546E-2</v>
      </c>
      <c r="D436" s="412">
        <v>0</v>
      </c>
      <c r="E436" s="412">
        <v>0</v>
      </c>
      <c r="F436" s="412">
        <v>0</v>
      </c>
      <c r="G436" s="412">
        <v>0</v>
      </c>
      <c r="H436" s="412">
        <v>0</v>
      </c>
      <c r="I436" s="412">
        <v>0</v>
      </c>
      <c r="J436" s="412">
        <v>0</v>
      </c>
      <c r="K436" s="412">
        <v>0</v>
      </c>
      <c r="L436" s="412">
        <v>0</v>
      </c>
      <c r="M436" s="412">
        <v>0</v>
      </c>
      <c r="N436" s="412">
        <v>0</v>
      </c>
      <c r="O436" s="412">
        <v>0</v>
      </c>
      <c r="P436" s="412">
        <v>0</v>
      </c>
    </row>
    <row r="437" spans="2:16">
      <c r="B437" s="415" t="s">
        <v>1361</v>
      </c>
      <c r="C437" s="412">
        <v>0</v>
      </c>
      <c r="D437" s="412">
        <v>0</v>
      </c>
      <c r="E437" s="412">
        <v>0</v>
      </c>
      <c r="F437" s="412">
        <v>0</v>
      </c>
      <c r="G437" s="412">
        <v>0</v>
      </c>
      <c r="H437" s="412">
        <v>0</v>
      </c>
      <c r="I437" s="412">
        <v>0</v>
      </c>
      <c r="J437" s="412">
        <v>0</v>
      </c>
      <c r="K437" s="412">
        <v>0</v>
      </c>
      <c r="L437" s="412">
        <v>0</v>
      </c>
      <c r="M437" s="412">
        <v>0</v>
      </c>
      <c r="N437" s="412">
        <v>0</v>
      </c>
      <c r="O437" s="412">
        <v>0</v>
      </c>
      <c r="P437" s="412">
        <v>0</v>
      </c>
    </row>
    <row r="438" spans="2:16">
      <c r="B438" s="415" t="s">
        <v>1362</v>
      </c>
      <c r="C438" s="412">
        <v>2.9628148148148147E-2</v>
      </c>
      <c r="D438" s="412">
        <v>0</v>
      </c>
      <c r="E438" s="412">
        <v>0</v>
      </c>
      <c r="F438" s="412">
        <v>0</v>
      </c>
      <c r="G438" s="412">
        <v>0</v>
      </c>
      <c r="H438" s="412">
        <v>0</v>
      </c>
      <c r="I438" s="412">
        <v>0</v>
      </c>
      <c r="J438" s="412">
        <v>0</v>
      </c>
      <c r="K438" s="412">
        <v>0</v>
      </c>
      <c r="L438" s="412">
        <v>0</v>
      </c>
      <c r="M438" s="412">
        <v>0</v>
      </c>
      <c r="N438" s="412">
        <v>0</v>
      </c>
      <c r="O438" s="412">
        <v>0</v>
      </c>
      <c r="P438" s="412">
        <v>0</v>
      </c>
    </row>
    <row r="439" spans="2:16">
      <c r="B439" s="415" t="s">
        <v>1363</v>
      </c>
      <c r="C439" s="412">
        <v>1.3261458949443741E-2</v>
      </c>
      <c r="D439" s="412">
        <v>0</v>
      </c>
      <c r="E439" s="412">
        <v>0</v>
      </c>
      <c r="F439" s="412">
        <v>0</v>
      </c>
      <c r="G439" s="412">
        <v>0</v>
      </c>
      <c r="H439" s="412">
        <v>0</v>
      </c>
      <c r="I439" s="412">
        <v>0</v>
      </c>
      <c r="J439" s="412">
        <v>0</v>
      </c>
      <c r="K439" s="412">
        <v>0</v>
      </c>
      <c r="L439" s="412">
        <v>0</v>
      </c>
      <c r="M439" s="412">
        <v>0</v>
      </c>
      <c r="N439" s="412">
        <v>0</v>
      </c>
      <c r="O439" s="412">
        <v>0</v>
      </c>
      <c r="P439" s="412">
        <v>0</v>
      </c>
    </row>
    <row r="440" spans="2:16">
      <c r="B440" s="415" t="s">
        <v>1364</v>
      </c>
      <c r="C440" s="412">
        <v>0</v>
      </c>
      <c r="D440" s="412">
        <v>0</v>
      </c>
      <c r="E440" s="412">
        <v>0</v>
      </c>
      <c r="F440" s="412">
        <v>0</v>
      </c>
      <c r="G440" s="412">
        <v>0</v>
      </c>
      <c r="H440" s="412">
        <v>0</v>
      </c>
      <c r="I440" s="412">
        <v>0</v>
      </c>
      <c r="J440" s="412">
        <v>0</v>
      </c>
      <c r="K440" s="412">
        <v>0</v>
      </c>
      <c r="L440" s="412">
        <v>0</v>
      </c>
      <c r="M440" s="412">
        <v>0</v>
      </c>
      <c r="N440" s="412">
        <v>0</v>
      </c>
      <c r="O440" s="412">
        <v>0</v>
      </c>
      <c r="P440" s="412">
        <v>0</v>
      </c>
    </row>
    <row r="441" spans="2:16">
      <c r="B441" s="415" t="s">
        <v>1365</v>
      </c>
      <c r="C441" s="412">
        <v>0</v>
      </c>
      <c r="D441" s="412">
        <v>0</v>
      </c>
      <c r="E441" s="412">
        <v>0</v>
      </c>
      <c r="F441" s="412">
        <v>0</v>
      </c>
      <c r="G441" s="412">
        <v>0</v>
      </c>
      <c r="H441" s="412">
        <v>0</v>
      </c>
      <c r="I441" s="412">
        <v>0</v>
      </c>
      <c r="J441" s="412">
        <v>0</v>
      </c>
      <c r="K441" s="412">
        <v>0</v>
      </c>
      <c r="L441" s="412">
        <v>0</v>
      </c>
      <c r="M441" s="412">
        <v>0</v>
      </c>
      <c r="N441" s="412">
        <v>0</v>
      </c>
      <c r="O441" s="412">
        <v>0</v>
      </c>
      <c r="P441" s="412">
        <v>0</v>
      </c>
    </row>
    <row r="442" spans="2:16">
      <c r="B442" s="415" t="s">
        <v>1366</v>
      </c>
      <c r="C442" s="412">
        <v>1.9445168286156878E-2</v>
      </c>
      <c r="D442" s="412">
        <v>0</v>
      </c>
      <c r="E442" s="412">
        <v>0</v>
      </c>
      <c r="F442" s="412">
        <v>0</v>
      </c>
      <c r="G442" s="412">
        <v>0</v>
      </c>
      <c r="H442" s="412">
        <v>0</v>
      </c>
      <c r="I442" s="412">
        <v>0</v>
      </c>
      <c r="J442" s="412">
        <v>0</v>
      </c>
      <c r="K442" s="412">
        <v>0</v>
      </c>
      <c r="L442" s="412">
        <v>0</v>
      </c>
      <c r="M442" s="412">
        <v>0</v>
      </c>
      <c r="N442" s="412">
        <v>0</v>
      </c>
      <c r="O442" s="412">
        <v>0</v>
      </c>
      <c r="P442" s="412">
        <v>0</v>
      </c>
    </row>
    <row r="443" spans="2:16">
      <c r="B443" s="415" t="s">
        <v>1367</v>
      </c>
      <c r="C443" s="412">
        <v>0</v>
      </c>
      <c r="D443" s="412">
        <v>0</v>
      </c>
      <c r="E443" s="412">
        <v>0</v>
      </c>
      <c r="F443" s="412">
        <v>0</v>
      </c>
      <c r="G443" s="412">
        <v>0</v>
      </c>
      <c r="H443" s="412">
        <v>0</v>
      </c>
      <c r="I443" s="412">
        <v>0</v>
      </c>
      <c r="J443" s="412">
        <v>0</v>
      </c>
      <c r="K443" s="412">
        <v>0</v>
      </c>
      <c r="L443" s="412">
        <v>0</v>
      </c>
      <c r="M443" s="412">
        <v>0</v>
      </c>
      <c r="N443" s="412">
        <v>0</v>
      </c>
      <c r="O443" s="412">
        <v>0</v>
      </c>
      <c r="P443" s="412">
        <v>0</v>
      </c>
    </row>
    <row r="444" spans="2:16">
      <c r="B444" s="415" t="s">
        <v>1368</v>
      </c>
      <c r="C444" s="412">
        <v>7.2237831291367419E-2</v>
      </c>
      <c r="D444" s="412">
        <v>0</v>
      </c>
      <c r="E444" s="412">
        <v>0</v>
      </c>
      <c r="F444" s="412">
        <v>0</v>
      </c>
      <c r="G444" s="412">
        <v>0</v>
      </c>
      <c r="H444" s="412">
        <v>0</v>
      </c>
      <c r="I444" s="412">
        <v>0</v>
      </c>
      <c r="J444" s="412">
        <v>0</v>
      </c>
      <c r="K444" s="412">
        <v>0</v>
      </c>
      <c r="L444" s="412">
        <v>0</v>
      </c>
      <c r="M444" s="412">
        <v>0</v>
      </c>
      <c r="N444" s="412">
        <v>0</v>
      </c>
      <c r="O444" s="412">
        <v>0</v>
      </c>
      <c r="P444" s="412">
        <v>0</v>
      </c>
    </row>
    <row r="445" spans="2:16">
      <c r="B445" s="415" t="s">
        <v>1369</v>
      </c>
      <c r="C445" s="412">
        <v>0</v>
      </c>
      <c r="D445" s="412">
        <v>0</v>
      </c>
      <c r="E445" s="412">
        <v>0</v>
      </c>
      <c r="F445" s="412">
        <v>0</v>
      </c>
      <c r="G445" s="412">
        <v>0</v>
      </c>
      <c r="H445" s="412">
        <v>0</v>
      </c>
      <c r="I445" s="412">
        <v>0</v>
      </c>
      <c r="J445" s="412">
        <v>0</v>
      </c>
      <c r="K445" s="412">
        <v>0</v>
      </c>
      <c r="L445" s="412">
        <v>0</v>
      </c>
      <c r="M445" s="412">
        <v>0</v>
      </c>
      <c r="N445" s="412">
        <v>0</v>
      </c>
      <c r="O445" s="412">
        <v>0</v>
      </c>
      <c r="P445" s="412">
        <v>0</v>
      </c>
    </row>
    <row r="446" spans="2:16" ht="13" thickBot="1">
      <c r="B446" s="416" t="s">
        <v>1370</v>
      </c>
      <c r="C446" s="416">
        <v>0</v>
      </c>
      <c r="D446" s="416">
        <v>0</v>
      </c>
      <c r="E446" s="416">
        <v>0</v>
      </c>
      <c r="F446" s="416">
        <v>0</v>
      </c>
      <c r="G446" s="416">
        <v>0</v>
      </c>
      <c r="H446" s="416">
        <v>0</v>
      </c>
      <c r="I446" s="416">
        <v>0</v>
      </c>
      <c r="J446" s="416">
        <v>0</v>
      </c>
      <c r="K446" s="416">
        <v>0</v>
      </c>
      <c r="L446" s="416">
        <v>0</v>
      </c>
      <c r="M446" s="416">
        <v>0</v>
      </c>
      <c r="N446" s="416">
        <v>0</v>
      </c>
      <c r="O446" s="416">
        <v>0</v>
      </c>
      <c r="P446" s="416">
        <v>0</v>
      </c>
    </row>
    <row r="449" spans="2:16" ht="13">
      <c r="B449" s="402" t="s">
        <v>1157</v>
      </c>
    </row>
    <row r="451" spans="2:16" ht="13.5" thickBot="1">
      <c r="B451" s="403" t="s">
        <v>1100</v>
      </c>
    </row>
    <row r="452" spans="2:16" ht="13.5" thickBot="1">
      <c r="B452" s="404" t="s">
        <v>962</v>
      </c>
      <c r="C452" s="404" t="s">
        <v>963</v>
      </c>
      <c r="D452" s="404" t="s">
        <v>964</v>
      </c>
      <c r="E452" s="404" t="s">
        <v>965</v>
      </c>
      <c r="F452" s="404" t="s">
        <v>966</v>
      </c>
      <c r="G452" s="404" t="s">
        <v>967</v>
      </c>
      <c r="H452" s="404" t="s">
        <v>5</v>
      </c>
      <c r="I452" s="404" t="s">
        <v>2</v>
      </c>
      <c r="J452" s="404" t="s">
        <v>4</v>
      </c>
      <c r="K452" s="404" t="s">
        <v>968</v>
      </c>
      <c r="L452" s="404" t="s">
        <v>969</v>
      </c>
      <c r="M452" s="404" t="s">
        <v>970</v>
      </c>
      <c r="N452" s="404" t="s">
        <v>971</v>
      </c>
      <c r="O452" s="404" t="s">
        <v>972</v>
      </c>
      <c r="P452" s="404" t="s">
        <v>973</v>
      </c>
    </row>
    <row r="453" spans="2:16" ht="13.5" thickBot="1">
      <c r="B453" s="676" t="s">
        <v>837</v>
      </c>
      <c r="C453" s="679" t="s">
        <v>977</v>
      </c>
      <c r="D453" s="679"/>
      <c r="E453" s="679"/>
      <c r="F453" s="679"/>
      <c r="G453" s="679"/>
      <c r="H453" s="679"/>
      <c r="I453" s="679"/>
      <c r="J453" s="679"/>
      <c r="K453" s="679"/>
      <c r="L453" s="679"/>
      <c r="M453" s="679"/>
      <c r="N453" s="679"/>
      <c r="O453" s="679"/>
      <c r="P453" s="680"/>
    </row>
    <row r="454" spans="2:16" ht="13.5" thickBot="1">
      <c r="B454" s="677"/>
      <c r="C454" s="405"/>
      <c r="D454" s="681" t="s">
        <v>978</v>
      </c>
      <c r="E454" s="681"/>
      <c r="F454" s="681"/>
      <c r="G454" s="681"/>
      <c r="H454" s="681"/>
      <c r="I454" s="681"/>
      <c r="J454" s="681"/>
      <c r="K454" s="681"/>
      <c r="L454" s="681"/>
      <c r="M454" s="681"/>
      <c r="N454" s="681"/>
      <c r="O454" s="681"/>
      <c r="P454" s="682"/>
    </row>
    <row r="455" spans="2:16" ht="13.5" thickBot="1">
      <c r="B455" s="677"/>
      <c r="C455" s="405"/>
      <c r="D455" s="681" t="s">
        <v>838</v>
      </c>
      <c r="E455" s="681"/>
      <c r="F455" s="681"/>
      <c r="G455" s="681"/>
      <c r="H455" s="681"/>
      <c r="I455" s="681" t="s">
        <v>839</v>
      </c>
      <c r="J455" s="681" t="s">
        <v>840</v>
      </c>
      <c r="K455" s="684" t="s">
        <v>841</v>
      </c>
      <c r="L455" s="681" t="s">
        <v>717</v>
      </c>
      <c r="M455" s="681" t="s">
        <v>716</v>
      </c>
      <c r="N455" s="686" t="s">
        <v>527</v>
      </c>
      <c r="O455" s="686"/>
      <c r="P455" s="687"/>
    </row>
    <row r="456" spans="2:16" ht="39.5" thickBot="1">
      <c r="B456" s="678"/>
      <c r="C456" s="406"/>
      <c r="D456" s="407" t="s">
        <v>709</v>
      </c>
      <c r="E456" s="407" t="s">
        <v>710</v>
      </c>
      <c r="F456" s="407" t="s">
        <v>711</v>
      </c>
      <c r="G456" s="407" t="s">
        <v>712</v>
      </c>
      <c r="H456" s="408" t="s">
        <v>713</v>
      </c>
      <c r="I456" s="683"/>
      <c r="J456" s="683"/>
      <c r="K456" s="685"/>
      <c r="L456" s="683"/>
      <c r="M456" s="683"/>
      <c r="N456" s="409"/>
      <c r="O456" s="408" t="s">
        <v>842</v>
      </c>
      <c r="P456" s="410" t="s">
        <v>716</v>
      </c>
    </row>
    <row r="457" spans="2:16">
      <c r="B457" s="411" t="s">
        <v>720</v>
      </c>
      <c r="C457" s="412">
        <v>9.3251772905224612</v>
      </c>
      <c r="D457" s="412">
        <v>0.93119396986339953</v>
      </c>
      <c r="E457" s="412">
        <v>8.3979709900014077E-2</v>
      </c>
      <c r="F457" s="412">
        <v>0</v>
      </c>
      <c r="G457" s="412">
        <v>3.4079707083509364E-7</v>
      </c>
      <c r="H457" s="412">
        <v>2</v>
      </c>
      <c r="I457" s="412">
        <v>0</v>
      </c>
      <c r="J457" s="412">
        <v>1.0151740205604844</v>
      </c>
      <c r="K457" s="412">
        <v>0</v>
      </c>
      <c r="L457" s="412">
        <v>0</v>
      </c>
      <c r="M457" s="412">
        <v>7.9051964512040561E-4</v>
      </c>
      <c r="N457" s="412">
        <v>-8.9787860864666939E-3</v>
      </c>
      <c r="O457" s="412">
        <v>0</v>
      </c>
      <c r="P457" s="412">
        <v>-7.7967891846218848E-4</v>
      </c>
    </row>
    <row r="458" spans="2:16">
      <c r="B458" s="413" t="s">
        <v>721</v>
      </c>
      <c r="C458" s="412">
        <v>0</v>
      </c>
      <c r="D458" s="412">
        <v>0</v>
      </c>
      <c r="E458" s="412">
        <v>0</v>
      </c>
      <c r="F458" s="412">
        <v>0</v>
      </c>
      <c r="G458" s="412">
        <v>0</v>
      </c>
      <c r="H458" s="412">
        <v>0</v>
      </c>
      <c r="I458" s="412">
        <v>0</v>
      </c>
      <c r="J458" s="412">
        <v>0</v>
      </c>
      <c r="K458" s="412">
        <v>0</v>
      </c>
      <c r="L458" s="412">
        <v>0</v>
      </c>
      <c r="M458" s="412">
        <v>0</v>
      </c>
      <c r="N458" s="412">
        <v>0</v>
      </c>
      <c r="O458" s="412">
        <v>0</v>
      </c>
      <c r="P458" s="412">
        <v>0</v>
      </c>
    </row>
    <row r="459" spans="2:16">
      <c r="B459" s="413" t="s">
        <v>727</v>
      </c>
      <c r="C459" s="412">
        <v>10.576420199971833</v>
      </c>
      <c r="D459" s="412">
        <v>1.1149080411209688E-2</v>
      </c>
      <c r="E459" s="412">
        <v>0</v>
      </c>
      <c r="F459" s="412">
        <v>0</v>
      </c>
      <c r="G459" s="412">
        <v>3.7408815659766229E-5</v>
      </c>
      <c r="H459" s="412">
        <v>1</v>
      </c>
      <c r="I459" s="412">
        <v>1.1186489226869455E-2</v>
      </c>
      <c r="J459" s="412">
        <v>0</v>
      </c>
      <c r="K459" s="412">
        <v>0</v>
      </c>
      <c r="L459" s="412">
        <v>0</v>
      </c>
      <c r="M459" s="412">
        <v>1.1149080411209688E-2</v>
      </c>
      <c r="N459" s="412">
        <v>-5.2367976341360376E-3</v>
      </c>
      <c r="O459" s="412">
        <v>0</v>
      </c>
      <c r="P459" s="412">
        <v>-5.1993888184762712E-3</v>
      </c>
    </row>
    <row r="460" spans="2:16">
      <c r="B460" s="413" t="s">
        <v>752</v>
      </c>
      <c r="C460" s="412">
        <v>0.15746900999859173</v>
      </c>
      <c r="D460" s="412">
        <v>0</v>
      </c>
      <c r="E460" s="412">
        <v>0</v>
      </c>
      <c r="F460" s="412">
        <v>0</v>
      </c>
      <c r="G460" s="412">
        <v>0</v>
      </c>
      <c r="H460" s="412">
        <v>0</v>
      </c>
      <c r="I460" s="412">
        <v>0</v>
      </c>
      <c r="J460" s="412">
        <v>0</v>
      </c>
      <c r="K460" s="412">
        <v>0</v>
      </c>
      <c r="L460" s="412">
        <v>0</v>
      </c>
      <c r="M460" s="412">
        <v>0</v>
      </c>
      <c r="N460" s="412">
        <v>0</v>
      </c>
      <c r="O460" s="412">
        <v>0</v>
      </c>
      <c r="P460" s="412">
        <v>0</v>
      </c>
    </row>
    <row r="461" spans="2:16">
      <c r="B461" s="413" t="s">
        <v>757</v>
      </c>
      <c r="C461" s="412">
        <v>0</v>
      </c>
      <c r="D461" s="412">
        <v>0</v>
      </c>
      <c r="E461" s="412">
        <v>0</v>
      </c>
      <c r="F461" s="412">
        <v>0</v>
      </c>
      <c r="G461" s="412">
        <v>0</v>
      </c>
      <c r="H461" s="412">
        <v>0</v>
      </c>
      <c r="I461" s="412">
        <v>0</v>
      </c>
      <c r="J461" s="412">
        <v>0</v>
      </c>
      <c r="K461" s="412">
        <v>0</v>
      </c>
      <c r="L461" s="412">
        <v>0</v>
      </c>
      <c r="M461" s="412">
        <v>0</v>
      </c>
      <c r="N461" s="412">
        <v>0</v>
      </c>
      <c r="O461" s="412">
        <v>0</v>
      </c>
      <c r="P461" s="412">
        <v>0</v>
      </c>
    </row>
    <row r="462" spans="2:16">
      <c r="B462" s="413" t="s">
        <v>758</v>
      </c>
      <c r="C462" s="412">
        <v>18.393429038163639</v>
      </c>
      <c r="D462" s="412">
        <v>0</v>
      </c>
      <c r="E462" s="412">
        <v>0</v>
      </c>
      <c r="F462" s="412">
        <v>0</v>
      </c>
      <c r="G462" s="412">
        <v>0</v>
      </c>
      <c r="H462" s="412">
        <v>0</v>
      </c>
      <c r="I462" s="412">
        <v>0</v>
      </c>
      <c r="J462" s="412">
        <v>0</v>
      </c>
      <c r="K462" s="412">
        <v>0</v>
      </c>
      <c r="L462" s="412">
        <v>0</v>
      </c>
      <c r="M462" s="412">
        <v>0</v>
      </c>
      <c r="N462" s="412">
        <v>0</v>
      </c>
      <c r="O462" s="412">
        <v>0</v>
      </c>
      <c r="P462" s="412">
        <v>0</v>
      </c>
    </row>
    <row r="463" spans="2:16">
      <c r="B463" s="413" t="s">
        <v>762</v>
      </c>
      <c r="C463" s="412">
        <v>9.6595239515561175</v>
      </c>
      <c r="D463" s="412">
        <v>0</v>
      </c>
      <c r="E463" s="412">
        <v>0</v>
      </c>
      <c r="F463" s="412">
        <v>0</v>
      </c>
      <c r="G463" s="412">
        <v>0</v>
      </c>
      <c r="H463" s="412">
        <v>0</v>
      </c>
      <c r="I463" s="412">
        <v>0</v>
      </c>
      <c r="J463" s="412">
        <v>0</v>
      </c>
      <c r="K463" s="412">
        <v>0</v>
      </c>
      <c r="L463" s="412">
        <v>0</v>
      </c>
      <c r="M463" s="412">
        <v>0</v>
      </c>
      <c r="N463" s="412">
        <v>0</v>
      </c>
      <c r="O463" s="412">
        <v>0</v>
      </c>
      <c r="P463" s="412">
        <v>0</v>
      </c>
    </row>
    <row r="464" spans="2:16">
      <c r="B464" s="413" t="s">
        <v>763</v>
      </c>
      <c r="C464" s="412">
        <v>1.4994904520490071</v>
      </c>
      <c r="D464" s="412">
        <v>0</v>
      </c>
      <c r="E464" s="412">
        <v>0</v>
      </c>
      <c r="F464" s="412">
        <v>0</v>
      </c>
      <c r="G464" s="412">
        <v>0</v>
      </c>
      <c r="H464" s="412">
        <v>0</v>
      </c>
      <c r="I464" s="412">
        <v>0</v>
      </c>
      <c r="J464" s="412">
        <v>0</v>
      </c>
      <c r="K464" s="412">
        <v>0</v>
      </c>
      <c r="L464" s="412">
        <v>0</v>
      </c>
      <c r="M464" s="412">
        <v>0</v>
      </c>
      <c r="N464" s="412">
        <v>0</v>
      </c>
      <c r="O464" s="412">
        <v>0</v>
      </c>
      <c r="P464" s="412">
        <v>0</v>
      </c>
    </row>
    <row r="465" spans="2:16">
      <c r="B465" s="413" t="s">
        <v>770</v>
      </c>
      <c r="C465" s="412">
        <v>0.34440672018025631</v>
      </c>
      <c r="D465" s="412">
        <v>0</v>
      </c>
      <c r="E465" s="412">
        <v>0</v>
      </c>
      <c r="F465" s="412">
        <v>0</v>
      </c>
      <c r="G465" s="412">
        <v>0</v>
      </c>
      <c r="H465" s="412">
        <v>0</v>
      </c>
      <c r="I465" s="412">
        <v>0</v>
      </c>
      <c r="J465" s="412">
        <v>0</v>
      </c>
      <c r="K465" s="412">
        <v>0</v>
      </c>
      <c r="L465" s="412">
        <v>0</v>
      </c>
      <c r="M465" s="412">
        <v>0</v>
      </c>
      <c r="N465" s="412">
        <v>0</v>
      </c>
      <c r="O465" s="412">
        <v>0</v>
      </c>
      <c r="P465" s="412">
        <v>0</v>
      </c>
    </row>
    <row r="466" spans="2:16">
      <c r="B466" s="413" t="s">
        <v>843</v>
      </c>
      <c r="C466" s="412">
        <v>32.196072021387877</v>
      </c>
      <c r="D466" s="412">
        <v>0</v>
      </c>
      <c r="E466" s="412">
        <v>0</v>
      </c>
      <c r="F466" s="412">
        <v>0</v>
      </c>
      <c r="G466" s="412">
        <v>1.5147410223912123E-2</v>
      </c>
      <c r="H466" s="412">
        <v>20</v>
      </c>
      <c r="I466" s="412">
        <v>0</v>
      </c>
      <c r="J466" s="412">
        <v>1.5147410223912123E-2</v>
      </c>
      <c r="K466" s="412">
        <v>0</v>
      </c>
      <c r="L466" s="412">
        <v>0</v>
      </c>
      <c r="M466" s="412">
        <v>0</v>
      </c>
      <c r="N466" s="412">
        <v>-1.2710885790733697E-5</v>
      </c>
      <c r="O466" s="412">
        <v>0</v>
      </c>
      <c r="P466" s="412">
        <v>0</v>
      </c>
    </row>
    <row r="467" spans="2:16">
      <c r="B467" s="413" t="s">
        <v>844</v>
      </c>
      <c r="C467" s="412">
        <v>23.151047470115266</v>
      </c>
      <c r="D467" s="412">
        <v>0.59579149133924802</v>
      </c>
      <c r="E467" s="412">
        <v>0.11182991128010138</v>
      </c>
      <c r="F467" s="412">
        <v>0</v>
      </c>
      <c r="G467" s="412">
        <v>0</v>
      </c>
      <c r="H467" s="412">
        <v>2</v>
      </c>
      <c r="I467" s="412">
        <v>0</v>
      </c>
      <c r="J467" s="412">
        <v>0.70762140261934947</v>
      </c>
      <c r="K467" s="412">
        <v>0</v>
      </c>
      <c r="L467" s="412">
        <v>0</v>
      </c>
      <c r="M467" s="412">
        <v>0</v>
      </c>
      <c r="N467" s="412">
        <v>-4.9248472046190669E-3</v>
      </c>
      <c r="O467" s="412">
        <v>0</v>
      </c>
      <c r="P467" s="412">
        <v>0</v>
      </c>
    </row>
    <row r="468" spans="2:16">
      <c r="B468" s="413" t="s">
        <v>1358</v>
      </c>
      <c r="C468" s="412">
        <v>0</v>
      </c>
      <c r="D468" s="412">
        <v>0</v>
      </c>
      <c r="E468" s="412">
        <v>0</v>
      </c>
      <c r="F468" s="412">
        <v>0</v>
      </c>
      <c r="G468" s="412">
        <v>0</v>
      </c>
      <c r="H468" s="412">
        <v>0</v>
      </c>
      <c r="I468" s="412">
        <v>0</v>
      </c>
      <c r="J468" s="412">
        <v>0</v>
      </c>
      <c r="K468" s="412">
        <v>0</v>
      </c>
      <c r="L468" s="412">
        <v>0</v>
      </c>
      <c r="M468" s="412">
        <v>0</v>
      </c>
      <c r="N468" s="412">
        <v>0</v>
      </c>
      <c r="O468" s="412">
        <v>0</v>
      </c>
      <c r="P468" s="412">
        <v>0</v>
      </c>
    </row>
    <row r="469" spans="2:16">
      <c r="B469" s="413" t="s">
        <v>1359</v>
      </c>
      <c r="C469" s="412">
        <v>0.19473171947613013</v>
      </c>
      <c r="D469" s="412">
        <v>0</v>
      </c>
      <c r="E469" s="412">
        <v>0</v>
      </c>
      <c r="F469" s="412">
        <v>0</v>
      </c>
      <c r="G469" s="412">
        <v>0</v>
      </c>
      <c r="H469" s="412">
        <v>0</v>
      </c>
      <c r="I469" s="412">
        <v>0</v>
      </c>
      <c r="J469" s="412">
        <v>0</v>
      </c>
      <c r="K469" s="412">
        <v>0</v>
      </c>
      <c r="L469" s="412">
        <v>0</v>
      </c>
      <c r="M469" s="412">
        <v>0</v>
      </c>
      <c r="N469" s="412">
        <v>0</v>
      </c>
      <c r="O469" s="412">
        <v>0</v>
      </c>
      <c r="P469" s="412">
        <v>0</v>
      </c>
    </row>
    <row r="470" spans="2:16">
      <c r="B470" s="414" t="s">
        <v>1360</v>
      </c>
      <c r="C470" s="412">
        <v>3.1264450077453876E-2</v>
      </c>
      <c r="D470" s="412">
        <v>0</v>
      </c>
      <c r="E470" s="412">
        <v>0</v>
      </c>
      <c r="F470" s="412">
        <v>0</v>
      </c>
      <c r="G470" s="412">
        <v>0</v>
      </c>
      <c r="H470" s="412">
        <v>0</v>
      </c>
      <c r="I470" s="412">
        <v>0</v>
      </c>
      <c r="J470" s="412">
        <v>0</v>
      </c>
      <c r="K470" s="412">
        <v>0</v>
      </c>
      <c r="L470" s="412">
        <v>0</v>
      </c>
      <c r="M470" s="412">
        <v>0</v>
      </c>
      <c r="N470" s="412">
        <v>0</v>
      </c>
      <c r="O470" s="412">
        <v>0</v>
      </c>
      <c r="P470" s="412">
        <v>0</v>
      </c>
    </row>
    <row r="471" spans="2:16">
      <c r="B471" s="415" t="s">
        <v>1361</v>
      </c>
      <c r="C471" s="412">
        <v>0</v>
      </c>
      <c r="D471" s="412">
        <v>0</v>
      </c>
      <c r="E471" s="412">
        <v>0</v>
      </c>
      <c r="F471" s="412">
        <v>0</v>
      </c>
      <c r="G471" s="412">
        <v>0</v>
      </c>
      <c r="H471" s="412">
        <v>0</v>
      </c>
      <c r="I471" s="412">
        <v>0</v>
      </c>
      <c r="J471" s="412">
        <v>0</v>
      </c>
      <c r="K471" s="412">
        <v>0</v>
      </c>
      <c r="L471" s="412">
        <v>0</v>
      </c>
      <c r="M471" s="412">
        <v>0</v>
      </c>
      <c r="N471" s="412">
        <v>0</v>
      </c>
      <c r="O471" s="412">
        <v>0</v>
      </c>
      <c r="P471" s="412">
        <v>0</v>
      </c>
    </row>
    <row r="472" spans="2:16">
      <c r="B472" s="415" t="s">
        <v>1362</v>
      </c>
      <c r="C472" s="412">
        <v>0</v>
      </c>
      <c r="D472" s="412">
        <v>0</v>
      </c>
      <c r="E472" s="412">
        <v>0</v>
      </c>
      <c r="F472" s="412">
        <v>0</v>
      </c>
      <c r="G472" s="412">
        <v>0</v>
      </c>
      <c r="H472" s="412">
        <v>0</v>
      </c>
      <c r="I472" s="412">
        <v>0</v>
      </c>
      <c r="J472" s="412">
        <v>0</v>
      </c>
      <c r="K472" s="412">
        <v>0</v>
      </c>
      <c r="L472" s="412">
        <v>0</v>
      </c>
      <c r="M472" s="412">
        <v>0</v>
      </c>
      <c r="N472" s="412">
        <v>0</v>
      </c>
      <c r="O472" s="412">
        <v>0</v>
      </c>
      <c r="P472" s="412">
        <v>0</v>
      </c>
    </row>
    <row r="473" spans="2:16">
      <c r="B473" s="415" t="s">
        <v>1363</v>
      </c>
      <c r="C473" s="412">
        <v>8.7084579636670878E-2</v>
      </c>
      <c r="D473" s="412">
        <v>0</v>
      </c>
      <c r="E473" s="412">
        <v>0</v>
      </c>
      <c r="F473" s="412">
        <v>0</v>
      </c>
      <c r="G473" s="412">
        <v>0</v>
      </c>
      <c r="H473" s="412">
        <v>0</v>
      </c>
      <c r="I473" s="412">
        <v>0</v>
      </c>
      <c r="J473" s="412">
        <v>0</v>
      </c>
      <c r="K473" s="412">
        <v>0</v>
      </c>
      <c r="L473" s="412">
        <v>0</v>
      </c>
      <c r="M473" s="412">
        <v>0</v>
      </c>
      <c r="N473" s="412">
        <v>0</v>
      </c>
      <c r="O473" s="412">
        <v>0</v>
      </c>
      <c r="P473" s="412">
        <v>0</v>
      </c>
    </row>
    <row r="474" spans="2:16">
      <c r="B474" s="415" t="s">
        <v>1364</v>
      </c>
      <c r="C474" s="412">
        <v>0</v>
      </c>
      <c r="D474" s="412">
        <v>0</v>
      </c>
      <c r="E474" s="412">
        <v>0</v>
      </c>
      <c r="F474" s="412">
        <v>0</v>
      </c>
      <c r="G474" s="412">
        <v>0</v>
      </c>
      <c r="H474" s="412">
        <v>0</v>
      </c>
      <c r="I474" s="412">
        <v>0</v>
      </c>
      <c r="J474" s="412">
        <v>0</v>
      </c>
      <c r="K474" s="412">
        <v>0</v>
      </c>
      <c r="L474" s="412">
        <v>0</v>
      </c>
      <c r="M474" s="412">
        <v>0</v>
      </c>
      <c r="N474" s="412">
        <v>0</v>
      </c>
      <c r="O474" s="412">
        <v>0</v>
      </c>
      <c r="P474" s="412">
        <v>0</v>
      </c>
    </row>
    <row r="475" spans="2:16">
      <c r="B475" s="415" t="s">
        <v>1365</v>
      </c>
      <c r="C475" s="412">
        <v>3.539518096042811E-2</v>
      </c>
      <c r="D475" s="412">
        <v>0</v>
      </c>
      <c r="E475" s="412">
        <v>0</v>
      </c>
      <c r="F475" s="412">
        <v>0</v>
      </c>
      <c r="G475" s="412">
        <v>0</v>
      </c>
      <c r="H475" s="412">
        <v>0</v>
      </c>
      <c r="I475" s="412">
        <v>0</v>
      </c>
      <c r="J475" s="412">
        <v>0</v>
      </c>
      <c r="K475" s="412">
        <v>0</v>
      </c>
      <c r="L475" s="412">
        <v>0</v>
      </c>
      <c r="M475" s="412">
        <v>0</v>
      </c>
      <c r="N475" s="412">
        <v>0</v>
      </c>
      <c r="O475" s="412">
        <v>0</v>
      </c>
      <c r="P475" s="412">
        <v>0</v>
      </c>
    </row>
    <row r="476" spans="2:16">
      <c r="B476" s="415" t="s">
        <v>1366</v>
      </c>
      <c r="C476" s="412">
        <v>0.16440121109702857</v>
      </c>
      <c r="D476" s="412">
        <v>0</v>
      </c>
      <c r="E476" s="412">
        <v>0</v>
      </c>
      <c r="F476" s="412">
        <v>0</v>
      </c>
      <c r="G476" s="412">
        <v>0</v>
      </c>
      <c r="H476" s="412">
        <v>0</v>
      </c>
      <c r="I476" s="412">
        <v>0</v>
      </c>
      <c r="J476" s="412">
        <v>0</v>
      </c>
      <c r="K476" s="412">
        <v>0</v>
      </c>
      <c r="L476" s="412">
        <v>0</v>
      </c>
      <c r="M476" s="412">
        <v>0</v>
      </c>
      <c r="N476" s="412">
        <v>0</v>
      </c>
      <c r="O476" s="412">
        <v>0</v>
      </c>
      <c r="P476" s="412">
        <v>0</v>
      </c>
    </row>
    <row r="477" spans="2:16">
      <c r="B477" s="415" t="s">
        <v>1367</v>
      </c>
      <c r="C477" s="412">
        <v>0</v>
      </c>
      <c r="D477" s="412">
        <v>0</v>
      </c>
      <c r="E477" s="412">
        <v>0</v>
      </c>
      <c r="F477" s="412">
        <v>0</v>
      </c>
      <c r="G477" s="412">
        <v>0</v>
      </c>
      <c r="H477" s="412">
        <v>0</v>
      </c>
      <c r="I477" s="412">
        <v>0</v>
      </c>
      <c r="J477" s="412">
        <v>0</v>
      </c>
      <c r="K477" s="412">
        <v>0</v>
      </c>
      <c r="L477" s="412">
        <v>0</v>
      </c>
      <c r="M477" s="412">
        <v>0</v>
      </c>
      <c r="N477" s="412">
        <v>0</v>
      </c>
      <c r="O477" s="412">
        <v>0</v>
      </c>
      <c r="P477" s="412">
        <v>0</v>
      </c>
    </row>
    <row r="478" spans="2:16">
      <c r="B478" s="415" t="s">
        <v>1368</v>
      </c>
      <c r="C478" s="412">
        <v>2.2836896211801154E-3</v>
      </c>
      <c r="D478" s="412">
        <v>0</v>
      </c>
      <c r="E478" s="412">
        <v>0</v>
      </c>
      <c r="F478" s="412">
        <v>0</v>
      </c>
      <c r="G478" s="412">
        <v>0</v>
      </c>
      <c r="H478" s="412">
        <v>0</v>
      </c>
      <c r="I478" s="412">
        <v>0</v>
      </c>
      <c r="J478" s="412">
        <v>0</v>
      </c>
      <c r="K478" s="412">
        <v>0</v>
      </c>
      <c r="L478" s="412">
        <v>0</v>
      </c>
      <c r="M478" s="412">
        <v>0</v>
      </c>
      <c r="N478" s="412">
        <v>0</v>
      </c>
      <c r="O478" s="412">
        <v>0</v>
      </c>
      <c r="P478" s="412">
        <v>0</v>
      </c>
    </row>
    <row r="479" spans="2:16">
      <c r="B479" s="415" t="s">
        <v>1369</v>
      </c>
      <c r="C479" s="412">
        <v>0</v>
      </c>
      <c r="D479" s="412">
        <v>0</v>
      </c>
      <c r="E479" s="412">
        <v>0</v>
      </c>
      <c r="F479" s="412">
        <v>0</v>
      </c>
      <c r="G479" s="412">
        <v>0</v>
      </c>
      <c r="H479" s="412">
        <v>0</v>
      </c>
      <c r="I479" s="412">
        <v>0</v>
      </c>
      <c r="J479" s="412">
        <v>0</v>
      </c>
      <c r="K479" s="412">
        <v>0</v>
      </c>
      <c r="L479" s="412">
        <v>0</v>
      </c>
      <c r="M479" s="412">
        <v>0</v>
      </c>
      <c r="N479" s="412">
        <v>0</v>
      </c>
      <c r="O479" s="412">
        <v>0</v>
      </c>
      <c r="P479" s="412">
        <v>0</v>
      </c>
    </row>
    <row r="480" spans="2:16" ht="13" thickBot="1">
      <c r="B480" s="416" t="s">
        <v>1370</v>
      </c>
      <c r="C480" s="416">
        <v>0</v>
      </c>
      <c r="D480" s="416">
        <v>0</v>
      </c>
      <c r="E480" s="416">
        <v>0</v>
      </c>
      <c r="F480" s="416">
        <v>0</v>
      </c>
      <c r="G480" s="416">
        <v>0</v>
      </c>
      <c r="H480" s="416">
        <v>0</v>
      </c>
      <c r="I480" s="416">
        <v>0</v>
      </c>
      <c r="J480" s="416">
        <v>0</v>
      </c>
      <c r="K480" s="416">
        <v>0</v>
      </c>
      <c r="L480" s="416">
        <v>0</v>
      </c>
      <c r="M480" s="416">
        <v>0</v>
      </c>
      <c r="N480" s="416">
        <v>0</v>
      </c>
      <c r="O480" s="416">
        <v>0</v>
      </c>
      <c r="P480" s="416">
        <v>0</v>
      </c>
    </row>
    <row r="483" spans="2:16" ht="13">
      <c r="B483" s="402" t="s">
        <v>1159</v>
      </c>
    </row>
    <row r="485" spans="2:16" ht="13.5" thickBot="1">
      <c r="B485" s="403" t="s">
        <v>1100</v>
      </c>
    </row>
    <row r="486" spans="2:16" ht="13.5" thickBot="1">
      <c r="B486" s="404" t="s">
        <v>962</v>
      </c>
      <c r="C486" s="404" t="s">
        <v>963</v>
      </c>
      <c r="D486" s="404" t="s">
        <v>964</v>
      </c>
      <c r="E486" s="404" t="s">
        <v>965</v>
      </c>
      <c r="F486" s="404" t="s">
        <v>966</v>
      </c>
      <c r="G486" s="404" t="s">
        <v>967</v>
      </c>
      <c r="H486" s="404" t="s">
        <v>5</v>
      </c>
      <c r="I486" s="404" t="s">
        <v>2</v>
      </c>
      <c r="J486" s="404" t="s">
        <v>4</v>
      </c>
      <c r="K486" s="404" t="s">
        <v>968</v>
      </c>
      <c r="L486" s="404" t="s">
        <v>969</v>
      </c>
      <c r="M486" s="404" t="s">
        <v>970</v>
      </c>
      <c r="N486" s="404" t="s">
        <v>971</v>
      </c>
      <c r="O486" s="404" t="s">
        <v>972</v>
      </c>
      <c r="P486" s="404" t="s">
        <v>973</v>
      </c>
    </row>
    <row r="487" spans="2:16" ht="13.5" thickBot="1">
      <c r="B487" s="676" t="s">
        <v>837</v>
      </c>
      <c r="C487" s="679" t="s">
        <v>977</v>
      </c>
      <c r="D487" s="679"/>
      <c r="E487" s="679"/>
      <c r="F487" s="679"/>
      <c r="G487" s="679"/>
      <c r="H487" s="679"/>
      <c r="I487" s="679"/>
      <c r="J487" s="679"/>
      <c r="K487" s="679"/>
      <c r="L487" s="679"/>
      <c r="M487" s="679"/>
      <c r="N487" s="679"/>
      <c r="O487" s="679"/>
      <c r="P487" s="680"/>
    </row>
    <row r="488" spans="2:16" ht="13.5" thickBot="1">
      <c r="B488" s="677"/>
      <c r="C488" s="405"/>
      <c r="D488" s="681" t="s">
        <v>978</v>
      </c>
      <c r="E488" s="681"/>
      <c r="F488" s="681"/>
      <c r="G488" s="681"/>
      <c r="H488" s="681"/>
      <c r="I488" s="681"/>
      <c r="J488" s="681"/>
      <c r="K488" s="681"/>
      <c r="L488" s="681"/>
      <c r="M488" s="681"/>
      <c r="N488" s="681"/>
      <c r="O488" s="681"/>
      <c r="P488" s="682"/>
    </row>
    <row r="489" spans="2:16" ht="13.5" thickBot="1">
      <c r="B489" s="677"/>
      <c r="C489" s="405"/>
      <c r="D489" s="681" t="s">
        <v>838</v>
      </c>
      <c r="E489" s="681"/>
      <c r="F489" s="681"/>
      <c r="G489" s="681"/>
      <c r="H489" s="681"/>
      <c r="I489" s="681" t="s">
        <v>839</v>
      </c>
      <c r="J489" s="681" t="s">
        <v>840</v>
      </c>
      <c r="K489" s="684" t="s">
        <v>841</v>
      </c>
      <c r="L489" s="681" t="s">
        <v>717</v>
      </c>
      <c r="M489" s="681" t="s">
        <v>716</v>
      </c>
      <c r="N489" s="686" t="s">
        <v>527</v>
      </c>
      <c r="O489" s="686"/>
      <c r="P489" s="687"/>
    </row>
    <row r="490" spans="2:16" ht="39.5" thickBot="1">
      <c r="B490" s="678"/>
      <c r="C490" s="406"/>
      <c r="D490" s="407" t="s">
        <v>709</v>
      </c>
      <c r="E490" s="407" t="s">
        <v>710</v>
      </c>
      <c r="F490" s="407" t="s">
        <v>711</v>
      </c>
      <c r="G490" s="407" t="s">
        <v>712</v>
      </c>
      <c r="H490" s="408" t="s">
        <v>713</v>
      </c>
      <c r="I490" s="683"/>
      <c r="J490" s="683"/>
      <c r="K490" s="685"/>
      <c r="L490" s="683"/>
      <c r="M490" s="683"/>
      <c r="N490" s="409"/>
      <c r="O490" s="408" t="s">
        <v>842</v>
      </c>
      <c r="P490" s="410" t="s">
        <v>716</v>
      </c>
    </row>
    <row r="491" spans="2:16">
      <c r="B491" s="411" t="s">
        <v>720</v>
      </c>
      <c r="C491" s="412">
        <v>3.725835079566258</v>
      </c>
      <c r="D491" s="412">
        <v>3.2392321785663989</v>
      </c>
      <c r="E491" s="412">
        <v>4.4759050837910153E-2</v>
      </c>
      <c r="F491" s="412">
        <v>0</v>
      </c>
      <c r="G491" s="412">
        <v>6.370088719898606E-5</v>
      </c>
      <c r="H491" s="412">
        <v>1</v>
      </c>
      <c r="I491" s="412">
        <v>0</v>
      </c>
      <c r="J491" s="412">
        <v>3.2589176904661317</v>
      </c>
      <c r="K491" s="412">
        <v>2.5137239825376707E-2</v>
      </c>
      <c r="L491" s="412">
        <v>0.30407279819743699</v>
      </c>
      <c r="M491" s="412">
        <v>0.22969327137022955</v>
      </c>
      <c r="N491" s="412">
        <v>-0.11759655541473032</v>
      </c>
      <c r="O491" s="412">
        <v>-1.5365131671595549E-2</v>
      </c>
      <c r="P491" s="412">
        <v>-7.5204089564850016E-2</v>
      </c>
    </row>
    <row r="492" spans="2:16">
      <c r="B492" s="413" t="s">
        <v>721</v>
      </c>
      <c r="C492" s="412">
        <v>0</v>
      </c>
      <c r="D492" s="412">
        <v>0</v>
      </c>
      <c r="E492" s="412">
        <v>0</v>
      </c>
      <c r="F492" s="412">
        <v>0</v>
      </c>
      <c r="G492" s="412">
        <v>0</v>
      </c>
      <c r="H492" s="412">
        <v>0</v>
      </c>
      <c r="I492" s="412">
        <v>0</v>
      </c>
      <c r="J492" s="412">
        <v>0</v>
      </c>
      <c r="K492" s="412">
        <v>0</v>
      </c>
      <c r="L492" s="412">
        <v>0</v>
      </c>
      <c r="M492" s="412">
        <v>0</v>
      </c>
      <c r="N492" s="412">
        <v>0</v>
      </c>
      <c r="O492" s="412">
        <v>0</v>
      </c>
      <c r="P492" s="412">
        <v>0</v>
      </c>
    </row>
    <row r="493" spans="2:16">
      <c r="B493" s="413" t="s">
        <v>727</v>
      </c>
      <c r="C493" s="412">
        <v>20.249797445430218</v>
      </c>
      <c r="D493" s="412">
        <v>2.8633448810026756E-2</v>
      </c>
      <c r="E493" s="412">
        <v>0</v>
      </c>
      <c r="F493" s="412">
        <v>0</v>
      </c>
      <c r="G493" s="412">
        <v>0</v>
      </c>
      <c r="H493" s="412">
        <v>4</v>
      </c>
      <c r="I493" s="412">
        <v>2.8633448810026756E-2</v>
      </c>
      <c r="J493" s="412">
        <v>0</v>
      </c>
      <c r="K493" s="412">
        <v>0</v>
      </c>
      <c r="L493" s="412">
        <v>0</v>
      </c>
      <c r="M493" s="412">
        <v>0</v>
      </c>
      <c r="N493" s="412">
        <v>-2.8058019997183494E-4</v>
      </c>
      <c r="O493" s="412">
        <v>0</v>
      </c>
      <c r="P493" s="412">
        <v>0</v>
      </c>
    </row>
    <row r="494" spans="2:16">
      <c r="B494" s="413" t="s">
        <v>752</v>
      </c>
      <c r="C494" s="412">
        <v>0.18718626108998732</v>
      </c>
      <c r="D494" s="412">
        <v>0</v>
      </c>
      <c r="E494" s="412">
        <v>0</v>
      </c>
      <c r="F494" s="412">
        <v>0</v>
      </c>
      <c r="G494" s="412">
        <v>0</v>
      </c>
      <c r="H494" s="412">
        <v>0</v>
      </c>
      <c r="I494" s="412">
        <v>0</v>
      </c>
      <c r="J494" s="412">
        <v>0</v>
      </c>
      <c r="K494" s="412">
        <v>0</v>
      </c>
      <c r="L494" s="412">
        <v>0</v>
      </c>
      <c r="M494" s="412">
        <v>0</v>
      </c>
      <c r="N494" s="412">
        <v>0</v>
      </c>
      <c r="O494" s="412">
        <v>0</v>
      </c>
      <c r="P494" s="412">
        <v>0</v>
      </c>
    </row>
    <row r="495" spans="2:16">
      <c r="B495" s="413" t="s">
        <v>757</v>
      </c>
      <c r="C495" s="412">
        <v>1.2018136713138994</v>
      </c>
      <c r="D495" s="412">
        <v>0</v>
      </c>
      <c r="E495" s="412">
        <v>0</v>
      </c>
      <c r="F495" s="412">
        <v>0</v>
      </c>
      <c r="G495" s="412">
        <v>0</v>
      </c>
      <c r="H495" s="412">
        <v>0</v>
      </c>
      <c r="I495" s="412">
        <v>0</v>
      </c>
      <c r="J495" s="412">
        <v>0</v>
      </c>
      <c r="K495" s="412">
        <v>0</v>
      </c>
      <c r="L495" s="412">
        <v>0</v>
      </c>
      <c r="M495" s="412">
        <v>0</v>
      </c>
      <c r="N495" s="412">
        <v>0</v>
      </c>
      <c r="O495" s="412">
        <v>0</v>
      </c>
      <c r="P495" s="412">
        <v>0</v>
      </c>
    </row>
    <row r="496" spans="2:16">
      <c r="B496" s="413" t="s">
        <v>758</v>
      </c>
      <c r="C496" s="412">
        <v>4.6261476834248692</v>
      </c>
      <c r="D496" s="412">
        <v>4.40345894944374E-2</v>
      </c>
      <c r="E496" s="412">
        <v>0</v>
      </c>
      <c r="F496" s="412">
        <v>0</v>
      </c>
      <c r="G496" s="412">
        <v>0</v>
      </c>
      <c r="H496" s="412">
        <v>1</v>
      </c>
      <c r="I496" s="412">
        <v>4.40345894944374E-2</v>
      </c>
      <c r="J496" s="412">
        <v>0</v>
      </c>
      <c r="K496" s="412">
        <v>0</v>
      </c>
      <c r="L496" s="412">
        <v>0</v>
      </c>
      <c r="M496" s="412">
        <v>0</v>
      </c>
      <c r="N496" s="412">
        <v>-5.2016899028305879E-4</v>
      </c>
      <c r="O496" s="412">
        <v>0</v>
      </c>
      <c r="P496" s="412">
        <v>0</v>
      </c>
    </row>
    <row r="497" spans="2:16">
      <c r="B497" s="413" t="s">
        <v>762</v>
      </c>
      <c r="C497" s="412">
        <v>33.476051801154767</v>
      </c>
      <c r="D497" s="412">
        <v>0</v>
      </c>
      <c r="E497" s="412">
        <v>0</v>
      </c>
      <c r="F497" s="412">
        <v>0</v>
      </c>
      <c r="G497" s="412">
        <v>0</v>
      </c>
      <c r="H497" s="412">
        <v>0</v>
      </c>
      <c r="I497" s="412">
        <v>0</v>
      </c>
      <c r="J497" s="412">
        <v>0</v>
      </c>
      <c r="K497" s="412">
        <v>0</v>
      </c>
      <c r="L497" s="412">
        <v>0</v>
      </c>
      <c r="M497" s="412">
        <v>0</v>
      </c>
      <c r="N497" s="412">
        <v>0</v>
      </c>
      <c r="O497" s="412">
        <v>0</v>
      </c>
      <c r="P497" s="412">
        <v>0</v>
      </c>
    </row>
    <row r="498" spans="2:16">
      <c r="B498" s="413" t="s">
        <v>763</v>
      </c>
      <c r="C498" s="412">
        <v>27.836529961977185</v>
      </c>
      <c r="D498" s="412">
        <v>0</v>
      </c>
      <c r="E498" s="412">
        <v>0</v>
      </c>
      <c r="F498" s="412">
        <v>0</v>
      </c>
      <c r="G498" s="412">
        <v>0</v>
      </c>
      <c r="H498" s="412">
        <v>0</v>
      </c>
      <c r="I498" s="412">
        <v>0</v>
      </c>
      <c r="J498" s="412">
        <v>0</v>
      </c>
      <c r="K498" s="412">
        <v>0</v>
      </c>
      <c r="L498" s="412">
        <v>0</v>
      </c>
      <c r="M498" s="412">
        <v>0</v>
      </c>
      <c r="N498" s="412">
        <v>0</v>
      </c>
      <c r="O498" s="412">
        <v>0</v>
      </c>
      <c r="P498" s="412">
        <v>0</v>
      </c>
    </row>
    <row r="499" spans="2:16">
      <c r="B499" s="413" t="s">
        <v>770</v>
      </c>
      <c r="C499" s="412">
        <v>5.0614061456132937</v>
      </c>
      <c r="D499" s="412">
        <v>0</v>
      </c>
      <c r="E499" s="412">
        <v>0</v>
      </c>
      <c r="F499" s="412">
        <v>0</v>
      </c>
      <c r="G499" s="412">
        <v>0</v>
      </c>
      <c r="H499" s="412">
        <v>0</v>
      </c>
      <c r="I499" s="412">
        <v>0</v>
      </c>
      <c r="J499" s="412">
        <v>0</v>
      </c>
      <c r="K499" s="412">
        <v>0</v>
      </c>
      <c r="L499" s="412">
        <v>0</v>
      </c>
      <c r="M499" s="412">
        <v>0</v>
      </c>
      <c r="N499" s="412">
        <v>0</v>
      </c>
      <c r="O499" s="412">
        <v>0</v>
      </c>
      <c r="P499" s="412">
        <v>0</v>
      </c>
    </row>
    <row r="500" spans="2:16">
      <c r="B500" s="413" t="s">
        <v>843</v>
      </c>
      <c r="C500" s="412">
        <v>335.63843337249716</v>
      </c>
      <c r="D500" s="412">
        <v>0</v>
      </c>
      <c r="E500" s="412">
        <v>0</v>
      </c>
      <c r="F500" s="412">
        <v>3.3988260808336855E-2</v>
      </c>
      <c r="G500" s="412">
        <v>4.2175009153640336E-2</v>
      </c>
      <c r="H500" s="412">
        <v>17</v>
      </c>
      <c r="I500" s="412">
        <v>0</v>
      </c>
      <c r="J500" s="412">
        <v>7.6163269961977184E-2</v>
      </c>
      <c r="K500" s="412">
        <v>0</v>
      </c>
      <c r="L500" s="412">
        <v>0</v>
      </c>
      <c r="M500" s="412">
        <v>0</v>
      </c>
      <c r="N500" s="412">
        <v>-6.3948739614138846E-5</v>
      </c>
      <c r="O500" s="412">
        <v>0</v>
      </c>
      <c r="P500" s="412">
        <v>0</v>
      </c>
    </row>
    <row r="501" spans="2:16">
      <c r="B501" s="413" t="s">
        <v>844</v>
      </c>
      <c r="C501" s="412">
        <v>153.36249588376003</v>
      </c>
      <c r="D501" s="412">
        <v>0.62890594845796366</v>
      </c>
      <c r="E501" s="412">
        <v>4.4759050837910153E-2</v>
      </c>
      <c r="F501" s="412">
        <v>0</v>
      </c>
      <c r="G501" s="412">
        <v>0</v>
      </c>
      <c r="H501" s="412">
        <v>1</v>
      </c>
      <c r="I501" s="412">
        <v>0</v>
      </c>
      <c r="J501" s="412">
        <v>0.67366499929587376</v>
      </c>
      <c r="K501" s="412">
        <v>0</v>
      </c>
      <c r="L501" s="412">
        <v>0.15009029995775244</v>
      </c>
      <c r="M501" s="412">
        <v>3.4877910153499503E-2</v>
      </c>
      <c r="N501" s="412">
        <v>-2.055935220391494E-2</v>
      </c>
      <c r="O501" s="412">
        <v>-6.2103112237712997E-3</v>
      </c>
      <c r="P501" s="412">
        <v>-1.1897789043796647E-2</v>
      </c>
    </row>
    <row r="502" spans="2:16">
      <c r="B502" s="413" t="s">
        <v>1358</v>
      </c>
      <c r="C502" s="412">
        <v>0.25555338121391352</v>
      </c>
      <c r="D502" s="412">
        <v>0</v>
      </c>
      <c r="E502" s="412">
        <v>0</v>
      </c>
      <c r="F502" s="412">
        <v>0</v>
      </c>
      <c r="G502" s="412">
        <v>0</v>
      </c>
      <c r="H502" s="412">
        <v>0</v>
      </c>
      <c r="I502" s="412">
        <v>0</v>
      </c>
      <c r="J502" s="412">
        <v>0</v>
      </c>
      <c r="K502" s="412">
        <v>0</v>
      </c>
      <c r="L502" s="412">
        <v>0</v>
      </c>
      <c r="M502" s="412">
        <v>0</v>
      </c>
      <c r="N502" s="412">
        <v>0</v>
      </c>
      <c r="O502" s="412">
        <v>0</v>
      </c>
      <c r="P502" s="412">
        <v>0</v>
      </c>
    </row>
    <row r="503" spans="2:16">
      <c r="B503" s="413" t="s">
        <v>1359</v>
      </c>
      <c r="C503" s="412">
        <v>74.790880247852414</v>
      </c>
      <c r="D503" s="412">
        <v>0</v>
      </c>
      <c r="E503" s="412">
        <v>0</v>
      </c>
      <c r="F503" s="412">
        <v>0</v>
      </c>
      <c r="G503" s="412">
        <v>0</v>
      </c>
      <c r="H503" s="412">
        <v>0</v>
      </c>
      <c r="I503" s="412">
        <v>0</v>
      </c>
      <c r="J503" s="412">
        <v>0</v>
      </c>
      <c r="K503" s="412">
        <v>0</v>
      </c>
      <c r="L503" s="412">
        <v>0</v>
      </c>
      <c r="M503" s="412">
        <v>0</v>
      </c>
      <c r="N503" s="412">
        <v>0</v>
      </c>
      <c r="O503" s="412">
        <v>0</v>
      </c>
      <c r="P503" s="412">
        <v>0</v>
      </c>
    </row>
    <row r="504" spans="2:16">
      <c r="B504" s="414" t="s">
        <v>1360</v>
      </c>
      <c r="C504" s="412">
        <v>5.8338211519504295E-2</v>
      </c>
      <c r="D504" s="412">
        <v>0</v>
      </c>
      <c r="E504" s="412">
        <v>0</v>
      </c>
      <c r="F504" s="412">
        <v>0</v>
      </c>
      <c r="G504" s="412">
        <v>0</v>
      </c>
      <c r="H504" s="412">
        <v>0</v>
      </c>
      <c r="I504" s="412">
        <v>0</v>
      </c>
      <c r="J504" s="412">
        <v>0</v>
      </c>
      <c r="K504" s="412">
        <v>0</v>
      </c>
      <c r="L504" s="412">
        <v>0</v>
      </c>
      <c r="M504" s="412">
        <v>0</v>
      </c>
      <c r="N504" s="412">
        <v>0</v>
      </c>
      <c r="O504" s="412">
        <v>0</v>
      </c>
      <c r="P504" s="412">
        <v>0</v>
      </c>
    </row>
    <row r="505" spans="2:16">
      <c r="B505" s="415" t="s">
        <v>1361</v>
      </c>
      <c r="C505" s="412">
        <v>0</v>
      </c>
      <c r="D505" s="412">
        <v>0</v>
      </c>
      <c r="E505" s="412">
        <v>0</v>
      </c>
      <c r="F505" s="412">
        <v>0</v>
      </c>
      <c r="G505" s="412">
        <v>0</v>
      </c>
      <c r="H505" s="412">
        <v>0</v>
      </c>
      <c r="I505" s="412">
        <v>0</v>
      </c>
      <c r="J505" s="412">
        <v>0</v>
      </c>
      <c r="K505" s="412">
        <v>0</v>
      </c>
      <c r="L505" s="412">
        <v>0</v>
      </c>
      <c r="M505" s="412">
        <v>0</v>
      </c>
      <c r="N505" s="412">
        <v>0</v>
      </c>
      <c r="O505" s="412">
        <v>0</v>
      </c>
      <c r="P505" s="412">
        <v>0</v>
      </c>
    </row>
    <row r="506" spans="2:16">
      <c r="B506" s="415" t="s">
        <v>1362</v>
      </c>
      <c r="C506" s="412">
        <v>31.07476546965216</v>
      </c>
      <c r="D506" s="412">
        <v>0</v>
      </c>
      <c r="E506" s="412">
        <v>0</v>
      </c>
      <c r="F506" s="412">
        <v>0</v>
      </c>
      <c r="G506" s="412">
        <v>0</v>
      </c>
      <c r="H506" s="412">
        <v>0</v>
      </c>
      <c r="I506" s="412">
        <v>0</v>
      </c>
      <c r="J506" s="412">
        <v>0</v>
      </c>
      <c r="K506" s="412">
        <v>0</v>
      </c>
      <c r="L506" s="412">
        <v>0</v>
      </c>
      <c r="M506" s="412">
        <v>0</v>
      </c>
      <c r="N506" s="412">
        <v>0</v>
      </c>
      <c r="O506" s="412">
        <v>0</v>
      </c>
      <c r="P506" s="412">
        <v>0</v>
      </c>
    </row>
    <row r="507" spans="2:16">
      <c r="B507" s="415" t="s">
        <v>1363</v>
      </c>
      <c r="C507" s="412">
        <v>1.0238818419940854</v>
      </c>
      <c r="D507" s="412">
        <v>0</v>
      </c>
      <c r="E507" s="412">
        <v>0</v>
      </c>
      <c r="F507" s="412">
        <v>0</v>
      </c>
      <c r="G507" s="412">
        <v>0</v>
      </c>
      <c r="H507" s="412">
        <v>0</v>
      </c>
      <c r="I507" s="412">
        <v>0</v>
      </c>
      <c r="J507" s="412">
        <v>0</v>
      </c>
      <c r="K507" s="412">
        <v>0</v>
      </c>
      <c r="L507" s="412">
        <v>0</v>
      </c>
      <c r="M507" s="412">
        <v>0</v>
      </c>
      <c r="N507" s="412">
        <v>0</v>
      </c>
      <c r="O507" s="412">
        <v>0</v>
      </c>
      <c r="P507" s="412">
        <v>0</v>
      </c>
    </row>
    <row r="508" spans="2:16">
      <c r="B508" s="415" t="s">
        <v>1364</v>
      </c>
      <c r="C508" s="412">
        <v>0</v>
      </c>
      <c r="D508" s="412">
        <v>0</v>
      </c>
      <c r="E508" s="412">
        <v>0</v>
      </c>
      <c r="F508" s="412">
        <v>0</v>
      </c>
      <c r="G508" s="412">
        <v>0</v>
      </c>
      <c r="H508" s="412">
        <v>0</v>
      </c>
      <c r="I508" s="412">
        <v>0</v>
      </c>
      <c r="J508" s="412">
        <v>0</v>
      </c>
      <c r="K508" s="412">
        <v>0</v>
      </c>
      <c r="L508" s="412">
        <v>0</v>
      </c>
      <c r="M508" s="412">
        <v>0</v>
      </c>
      <c r="N508" s="412">
        <v>0</v>
      </c>
      <c r="O508" s="412">
        <v>0</v>
      </c>
      <c r="P508" s="412">
        <v>0</v>
      </c>
    </row>
    <row r="509" spans="2:16">
      <c r="B509" s="415" t="s">
        <v>1365</v>
      </c>
      <c r="C509" s="412">
        <v>0</v>
      </c>
      <c r="D509" s="412">
        <v>0</v>
      </c>
      <c r="E509" s="412">
        <v>0</v>
      </c>
      <c r="F509" s="412">
        <v>0</v>
      </c>
      <c r="G509" s="412">
        <v>0</v>
      </c>
      <c r="H509" s="412">
        <v>0</v>
      </c>
      <c r="I509" s="412">
        <v>0</v>
      </c>
      <c r="J509" s="412">
        <v>0</v>
      </c>
      <c r="K509" s="412">
        <v>0</v>
      </c>
      <c r="L509" s="412">
        <v>0</v>
      </c>
      <c r="M509" s="412">
        <v>0</v>
      </c>
      <c r="N509" s="412">
        <v>0</v>
      </c>
      <c r="O509" s="412">
        <v>0</v>
      </c>
      <c r="P509" s="412">
        <v>0</v>
      </c>
    </row>
    <row r="510" spans="2:16">
      <c r="B510" s="415" t="s">
        <v>1366</v>
      </c>
      <c r="C510" s="412">
        <v>2.429992727784819</v>
      </c>
      <c r="D510" s="412">
        <v>0</v>
      </c>
      <c r="E510" s="412">
        <v>0</v>
      </c>
      <c r="F510" s="412">
        <v>0</v>
      </c>
      <c r="G510" s="412">
        <v>0</v>
      </c>
      <c r="H510" s="412">
        <v>0</v>
      </c>
      <c r="I510" s="412">
        <v>0</v>
      </c>
      <c r="J510" s="412">
        <v>0</v>
      </c>
      <c r="K510" s="412">
        <v>0</v>
      </c>
      <c r="L510" s="412">
        <v>0</v>
      </c>
      <c r="M510" s="412">
        <v>0</v>
      </c>
      <c r="N510" s="412">
        <v>0</v>
      </c>
      <c r="O510" s="412">
        <v>0</v>
      </c>
      <c r="P510" s="412">
        <v>0</v>
      </c>
    </row>
    <row r="511" spans="2:16">
      <c r="B511" s="415" t="s">
        <v>1367</v>
      </c>
      <c r="C511" s="412">
        <v>1.1705289395859738E-2</v>
      </c>
      <c r="D511" s="412">
        <v>0</v>
      </c>
      <c r="E511" s="412">
        <v>0</v>
      </c>
      <c r="F511" s="412">
        <v>0</v>
      </c>
      <c r="G511" s="412">
        <v>0</v>
      </c>
      <c r="H511" s="412">
        <v>0</v>
      </c>
      <c r="I511" s="412">
        <v>0</v>
      </c>
      <c r="J511" s="412">
        <v>0</v>
      </c>
      <c r="K511" s="412">
        <v>0</v>
      </c>
      <c r="L511" s="412">
        <v>0</v>
      </c>
      <c r="M511" s="412">
        <v>0</v>
      </c>
      <c r="N511" s="412">
        <v>0</v>
      </c>
      <c r="O511" s="412">
        <v>0</v>
      </c>
      <c r="P511" s="412">
        <v>0</v>
      </c>
    </row>
    <row r="512" spans="2:16">
      <c r="B512" s="415" t="s">
        <v>1368</v>
      </c>
      <c r="C512" s="412">
        <v>0.27888963244613435</v>
      </c>
      <c r="D512" s="412">
        <v>0</v>
      </c>
      <c r="E512" s="412">
        <v>0</v>
      </c>
      <c r="F512" s="412">
        <v>0</v>
      </c>
      <c r="G512" s="412">
        <v>0</v>
      </c>
      <c r="H512" s="412">
        <v>0</v>
      </c>
      <c r="I512" s="412">
        <v>0</v>
      </c>
      <c r="J512" s="412">
        <v>0</v>
      </c>
      <c r="K512" s="412">
        <v>0</v>
      </c>
      <c r="L512" s="412">
        <v>0</v>
      </c>
      <c r="M512" s="412">
        <v>0</v>
      </c>
      <c r="N512" s="412">
        <v>0</v>
      </c>
      <c r="O512" s="412">
        <v>0</v>
      </c>
      <c r="P512" s="412">
        <v>0</v>
      </c>
    </row>
    <row r="513" spans="2:16">
      <c r="B513" s="415" t="s">
        <v>1369</v>
      </c>
      <c r="C513" s="412">
        <v>0</v>
      </c>
      <c r="D513" s="412">
        <v>0</v>
      </c>
      <c r="E513" s="412">
        <v>0</v>
      </c>
      <c r="F513" s="412">
        <v>0</v>
      </c>
      <c r="G513" s="412">
        <v>0</v>
      </c>
      <c r="H513" s="412">
        <v>0</v>
      </c>
      <c r="I513" s="412">
        <v>0</v>
      </c>
      <c r="J513" s="412">
        <v>0</v>
      </c>
      <c r="K513" s="412">
        <v>0</v>
      </c>
      <c r="L513" s="412">
        <v>0</v>
      </c>
      <c r="M513" s="412">
        <v>0</v>
      </c>
      <c r="N513" s="412">
        <v>0</v>
      </c>
      <c r="O513" s="412">
        <v>0</v>
      </c>
      <c r="P513" s="412">
        <v>0</v>
      </c>
    </row>
    <row r="514" spans="2:16" ht="13" thickBot="1">
      <c r="B514" s="416" t="s">
        <v>1370</v>
      </c>
      <c r="C514" s="416">
        <v>0</v>
      </c>
      <c r="D514" s="416">
        <v>0</v>
      </c>
      <c r="E514" s="416">
        <v>0</v>
      </c>
      <c r="F514" s="416">
        <v>0</v>
      </c>
      <c r="G514" s="416">
        <v>0</v>
      </c>
      <c r="H514" s="416">
        <v>0</v>
      </c>
      <c r="I514" s="416">
        <v>0</v>
      </c>
      <c r="J514" s="416">
        <v>0</v>
      </c>
      <c r="K514" s="416">
        <v>0</v>
      </c>
      <c r="L514" s="416">
        <v>0</v>
      </c>
      <c r="M514" s="416">
        <v>0</v>
      </c>
      <c r="N514" s="416">
        <v>0</v>
      </c>
      <c r="O514" s="416">
        <v>0</v>
      </c>
      <c r="P514" s="416">
        <v>0</v>
      </c>
    </row>
    <row r="517" spans="2:16" ht="13">
      <c r="B517" s="402" t="s">
        <v>1161</v>
      </c>
    </row>
    <row r="519" spans="2:16" ht="13.5" thickBot="1">
      <c r="B519" s="403" t="s">
        <v>1100</v>
      </c>
    </row>
    <row r="520" spans="2:16" ht="13.5" thickBot="1">
      <c r="B520" s="404" t="s">
        <v>962</v>
      </c>
      <c r="C520" s="404" t="s">
        <v>963</v>
      </c>
      <c r="D520" s="404" t="s">
        <v>964</v>
      </c>
      <c r="E520" s="404" t="s">
        <v>965</v>
      </c>
      <c r="F520" s="404" t="s">
        <v>966</v>
      </c>
      <c r="G520" s="404" t="s">
        <v>967</v>
      </c>
      <c r="H520" s="404" t="s">
        <v>5</v>
      </c>
      <c r="I520" s="404" t="s">
        <v>2</v>
      </c>
      <c r="J520" s="404" t="s">
        <v>4</v>
      </c>
      <c r="K520" s="404" t="s">
        <v>968</v>
      </c>
      <c r="L520" s="404" t="s">
        <v>969</v>
      </c>
      <c r="M520" s="404" t="s">
        <v>970</v>
      </c>
      <c r="N520" s="404" t="s">
        <v>971</v>
      </c>
      <c r="O520" s="404" t="s">
        <v>972</v>
      </c>
      <c r="P520" s="404" t="s">
        <v>973</v>
      </c>
    </row>
    <row r="521" spans="2:16" ht="13.5" thickBot="1">
      <c r="B521" s="676" t="s">
        <v>837</v>
      </c>
      <c r="C521" s="679" t="s">
        <v>977</v>
      </c>
      <c r="D521" s="679"/>
      <c r="E521" s="679"/>
      <c r="F521" s="679"/>
      <c r="G521" s="679"/>
      <c r="H521" s="679"/>
      <c r="I521" s="679"/>
      <c r="J521" s="679"/>
      <c r="K521" s="679"/>
      <c r="L521" s="679"/>
      <c r="M521" s="679"/>
      <c r="N521" s="679"/>
      <c r="O521" s="679"/>
      <c r="P521" s="680"/>
    </row>
    <row r="522" spans="2:16" ht="13.5" thickBot="1">
      <c r="B522" s="677"/>
      <c r="C522" s="405"/>
      <c r="D522" s="681" t="s">
        <v>978</v>
      </c>
      <c r="E522" s="681"/>
      <c r="F522" s="681"/>
      <c r="G522" s="681"/>
      <c r="H522" s="681"/>
      <c r="I522" s="681"/>
      <c r="J522" s="681"/>
      <c r="K522" s="681"/>
      <c r="L522" s="681"/>
      <c r="M522" s="681"/>
      <c r="N522" s="681"/>
      <c r="O522" s="681"/>
      <c r="P522" s="682"/>
    </row>
    <row r="523" spans="2:16" ht="13.5" thickBot="1">
      <c r="B523" s="677"/>
      <c r="C523" s="405"/>
      <c r="D523" s="681" t="s">
        <v>838</v>
      </c>
      <c r="E523" s="681"/>
      <c r="F523" s="681"/>
      <c r="G523" s="681"/>
      <c r="H523" s="681"/>
      <c r="I523" s="681" t="s">
        <v>839</v>
      </c>
      <c r="J523" s="681" t="s">
        <v>840</v>
      </c>
      <c r="K523" s="684" t="s">
        <v>841</v>
      </c>
      <c r="L523" s="681" t="s">
        <v>717</v>
      </c>
      <c r="M523" s="681" t="s">
        <v>716</v>
      </c>
      <c r="N523" s="686" t="s">
        <v>527</v>
      </c>
      <c r="O523" s="686"/>
      <c r="P523" s="687"/>
    </row>
    <row r="524" spans="2:16" ht="39.5" thickBot="1">
      <c r="B524" s="678"/>
      <c r="C524" s="406"/>
      <c r="D524" s="407" t="s">
        <v>709</v>
      </c>
      <c r="E524" s="407" t="s">
        <v>710</v>
      </c>
      <c r="F524" s="407" t="s">
        <v>711</v>
      </c>
      <c r="G524" s="407" t="s">
        <v>712</v>
      </c>
      <c r="H524" s="408" t="s">
        <v>713</v>
      </c>
      <c r="I524" s="683"/>
      <c r="J524" s="683"/>
      <c r="K524" s="685"/>
      <c r="L524" s="683"/>
      <c r="M524" s="683"/>
      <c r="N524" s="409"/>
      <c r="O524" s="408" t="s">
        <v>842</v>
      </c>
      <c r="P524" s="410" t="s">
        <v>716</v>
      </c>
    </row>
    <row r="525" spans="2:16">
      <c r="B525" s="411" t="s">
        <v>720</v>
      </c>
      <c r="C525" s="412">
        <v>8.6868724827489086</v>
      </c>
      <c r="D525" s="412">
        <v>0</v>
      </c>
      <c r="E525" s="412">
        <v>0</v>
      </c>
      <c r="F525" s="412">
        <v>0</v>
      </c>
      <c r="G525" s="412">
        <v>0</v>
      </c>
      <c r="H525" s="412">
        <v>0</v>
      </c>
      <c r="I525" s="412">
        <v>0</v>
      </c>
      <c r="J525" s="412">
        <v>0</v>
      </c>
      <c r="K525" s="412">
        <v>0</v>
      </c>
      <c r="L525" s="412">
        <v>0</v>
      </c>
      <c r="M525" s="412">
        <v>0</v>
      </c>
      <c r="N525" s="412">
        <v>0</v>
      </c>
      <c r="O525" s="412">
        <v>0</v>
      </c>
      <c r="P525" s="412">
        <v>0</v>
      </c>
    </row>
    <row r="526" spans="2:16">
      <c r="B526" s="413" t="s">
        <v>721</v>
      </c>
      <c r="C526" s="412">
        <v>0</v>
      </c>
      <c r="D526" s="412">
        <v>0</v>
      </c>
      <c r="E526" s="412">
        <v>0</v>
      </c>
      <c r="F526" s="412">
        <v>0</v>
      </c>
      <c r="G526" s="412">
        <v>0</v>
      </c>
      <c r="H526" s="412">
        <v>0</v>
      </c>
      <c r="I526" s="412">
        <v>0</v>
      </c>
      <c r="J526" s="412">
        <v>0</v>
      </c>
      <c r="K526" s="412">
        <v>0</v>
      </c>
      <c r="L526" s="412">
        <v>0</v>
      </c>
      <c r="M526" s="412">
        <v>0</v>
      </c>
      <c r="N526" s="412">
        <v>0</v>
      </c>
      <c r="O526" s="412">
        <v>0</v>
      </c>
      <c r="P526" s="412">
        <v>0</v>
      </c>
    </row>
    <row r="527" spans="2:16">
      <c r="B527" s="413" t="s">
        <v>727</v>
      </c>
      <c r="C527" s="412">
        <v>8.4025746261089989</v>
      </c>
      <c r="D527" s="412">
        <v>0</v>
      </c>
      <c r="E527" s="412">
        <v>0</v>
      </c>
      <c r="F527" s="412">
        <v>0</v>
      </c>
      <c r="G527" s="412">
        <v>0</v>
      </c>
      <c r="H527" s="412">
        <v>0</v>
      </c>
      <c r="I527" s="412">
        <v>0</v>
      </c>
      <c r="J527" s="412">
        <v>0</v>
      </c>
      <c r="K527" s="412">
        <v>0</v>
      </c>
      <c r="L527" s="412">
        <v>0</v>
      </c>
      <c r="M527" s="412">
        <v>0</v>
      </c>
      <c r="N527" s="412">
        <v>0</v>
      </c>
      <c r="O527" s="412">
        <v>0</v>
      </c>
      <c r="P527" s="412">
        <v>0</v>
      </c>
    </row>
    <row r="528" spans="2:16">
      <c r="B528" s="413" t="s">
        <v>752</v>
      </c>
      <c r="C528" s="412">
        <v>0.77419996056893403</v>
      </c>
      <c r="D528" s="412">
        <v>0</v>
      </c>
      <c r="E528" s="412">
        <v>0</v>
      </c>
      <c r="F528" s="412">
        <v>0</v>
      </c>
      <c r="G528" s="412">
        <v>0</v>
      </c>
      <c r="H528" s="412">
        <v>0</v>
      </c>
      <c r="I528" s="412">
        <v>0</v>
      </c>
      <c r="J528" s="412">
        <v>0</v>
      </c>
      <c r="K528" s="412">
        <v>0</v>
      </c>
      <c r="L528" s="412">
        <v>0</v>
      </c>
      <c r="M528" s="412">
        <v>0</v>
      </c>
      <c r="N528" s="412">
        <v>0</v>
      </c>
      <c r="O528" s="412">
        <v>0</v>
      </c>
      <c r="P528" s="412">
        <v>0</v>
      </c>
    </row>
    <row r="529" spans="2:16">
      <c r="B529" s="413" t="s">
        <v>757</v>
      </c>
      <c r="C529" s="412">
        <v>0</v>
      </c>
      <c r="D529" s="412">
        <v>0</v>
      </c>
      <c r="E529" s="412">
        <v>0</v>
      </c>
      <c r="F529" s="412">
        <v>0</v>
      </c>
      <c r="G529" s="412">
        <v>0</v>
      </c>
      <c r="H529" s="412">
        <v>0</v>
      </c>
      <c r="I529" s="412">
        <v>0</v>
      </c>
      <c r="J529" s="412">
        <v>0</v>
      </c>
      <c r="K529" s="412">
        <v>0</v>
      </c>
      <c r="L529" s="412">
        <v>0</v>
      </c>
      <c r="M529" s="412">
        <v>0</v>
      </c>
      <c r="N529" s="412">
        <v>0</v>
      </c>
      <c r="O529" s="412">
        <v>0</v>
      </c>
      <c r="P529" s="412">
        <v>0</v>
      </c>
    </row>
    <row r="530" spans="2:16">
      <c r="B530" s="413" t="s">
        <v>758</v>
      </c>
      <c r="C530" s="412">
        <v>1.1549608787494718</v>
      </c>
      <c r="D530" s="412">
        <v>0</v>
      </c>
      <c r="E530" s="412">
        <v>0</v>
      </c>
      <c r="F530" s="412">
        <v>0</v>
      </c>
      <c r="G530" s="412">
        <v>0</v>
      </c>
      <c r="H530" s="412">
        <v>0</v>
      </c>
      <c r="I530" s="412">
        <v>0</v>
      </c>
      <c r="J530" s="412">
        <v>0</v>
      </c>
      <c r="K530" s="412">
        <v>0</v>
      </c>
      <c r="L530" s="412">
        <v>0</v>
      </c>
      <c r="M530" s="412">
        <v>0</v>
      </c>
      <c r="N530" s="412">
        <v>0</v>
      </c>
      <c r="O530" s="412">
        <v>0</v>
      </c>
      <c r="P530" s="412">
        <v>0</v>
      </c>
    </row>
    <row r="531" spans="2:16">
      <c r="B531" s="413" t="s">
        <v>762</v>
      </c>
      <c r="C531" s="412">
        <v>13.065883024926066</v>
      </c>
      <c r="D531" s="412">
        <v>0</v>
      </c>
      <c r="E531" s="412">
        <v>0</v>
      </c>
      <c r="F531" s="412">
        <v>0</v>
      </c>
      <c r="G531" s="412">
        <v>0</v>
      </c>
      <c r="H531" s="412">
        <v>0</v>
      </c>
      <c r="I531" s="412">
        <v>0</v>
      </c>
      <c r="J531" s="412">
        <v>0</v>
      </c>
      <c r="K531" s="412">
        <v>0</v>
      </c>
      <c r="L531" s="412">
        <v>0</v>
      </c>
      <c r="M531" s="412">
        <v>0</v>
      </c>
      <c r="N531" s="412">
        <v>0</v>
      </c>
      <c r="O531" s="412">
        <v>0</v>
      </c>
      <c r="P531" s="412">
        <v>0</v>
      </c>
    </row>
    <row r="532" spans="2:16">
      <c r="B532" s="413" t="s">
        <v>763</v>
      </c>
      <c r="C532" s="412">
        <v>0.36414996479369099</v>
      </c>
      <c r="D532" s="412">
        <v>0</v>
      </c>
      <c r="E532" s="412">
        <v>0</v>
      </c>
      <c r="F532" s="412">
        <v>0</v>
      </c>
      <c r="G532" s="412">
        <v>0</v>
      </c>
      <c r="H532" s="412">
        <v>0</v>
      </c>
      <c r="I532" s="412">
        <v>0</v>
      </c>
      <c r="J532" s="412">
        <v>0</v>
      </c>
      <c r="K532" s="412">
        <v>0</v>
      </c>
      <c r="L532" s="412">
        <v>0</v>
      </c>
      <c r="M532" s="412">
        <v>0</v>
      </c>
      <c r="N532" s="412">
        <v>0</v>
      </c>
      <c r="O532" s="412">
        <v>0</v>
      </c>
      <c r="P532" s="412">
        <v>0</v>
      </c>
    </row>
    <row r="533" spans="2:16">
      <c r="B533" s="413" t="s">
        <v>770</v>
      </c>
      <c r="C533" s="412">
        <v>7.8102886917335579E-3</v>
      </c>
      <c r="D533" s="412">
        <v>0</v>
      </c>
      <c r="E533" s="412">
        <v>0</v>
      </c>
      <c r="F533" s="412">
        <v>0</v>
      </c>
      <c r="G533" s="412">
        <v>0</v>
      </c>
      <c r="H533" s="412">
        <v>0</v>
      </c>
      <c r="I533" s="412">
        <v>0</v>
      </c>
      <c r="J533" s="412">
        <v>0</v>
      </c>
      <c r="K533" s="412">
        <v>0</v>
      </c>
      <c r="L533" s="412">
        <v>0</v>
      </c>
      <c r="M533" s="412">
        <v>0</v>
      </c>
      <c r="N533" s="412">
        <v>0</v>
      </c>
      <c r="O533" s="412">
        <v>0</v>
      </c>
      <c r="P533" s="412">
        <v>0</v>
      </c>
    </row>
    <row r="534" spans="2:16">
      <c r="B534" s="413" t="s">
        <v>843</v>
      </c>
      <c r="C534" s="412">
        <v>22.660096402520225</v>
      </c>
      <c r="D534" s="412">
        <v>0</v>
      </c>
      <c r="E534" s="412">
        <v>0</v>
      </c>
      <c r="F534" s="412">
        <v>0</v>
      </c>
      <c r="G534" s="412">
        <v>0</v>
      </c>
      <c r="H534" s="412">
        <v>0</v>
      </c>
      <c r="I534" s="412">
        <v>0</v>
      </c>
      <c r="J534" s="412">
        <v>0</v>
      </c>
      <c r="K534" s="412">
        <v>0</v>
      </c>
      <c r="L534" s="412">
        <v>0</v>
      </c>
      <c r="M534" s="412">
        <v>0</v>
      </c>
      <c r="N534" s="412">
        <v>0</v>
      </c>
      <c r="O534" s="412">
        <v>0</v>
      </c>
      <c r="P534" s="412">
        <v>0</v>
      </c>
    </row>
    <row r="535" spans="2:16">
      <c r="B535" s="413" t="s">
        <v>844</v>
      </c>
      <c r="C535" s="412">
        <v>22.607458536360202</v>
      </c>
      <c r="D535" s="412">
        <v>0</v>
      </c>
      <c r="E535" s="412">
        <v>0</v>
      </c>
      <c r="F535" s="412">
        <v>0</v>
      </c>
      <c r="G535" s="412">
        <v>0</v>
      </c>
      <c r="H535" s="412">
        <v>0</v>
      </c>
      <c r="I535" s="412">
        <v>0</v>
      </c>
      <c r="J535" s="412">
        <v>0</v>
      </c>
      <c r="K535" s="412">
        <v>0</v>
      </c>
      <c r="L535" s="412">
        <v>0</v>
      </c>
      <c r="M535" s="412">
        <v>0</v>
      </c>
      <c r="N535" s="412">
        <v>0</v>
      </c>
      <c r="O535" s="412">
        <v>0</v>
      </c>
      <c r="P535" s="412">
        <v>0</v>
      </c>
    </row>
    <row r="536" spans="2:16">
      <c r="B536" s="413" t="s">
        <v>1358</v>
      </c>
      <c r="C536" s="412">
        <v>0</v>
      </c>
      <c r="D536" s="412">
        <v>0</v>
      </c>
      <c r="E536" s="412">
        <v>0</v>
      </c>
      <c r="F536" s="412">
        <v>0</v>
      </c>
      <c r="G536" s="412">
        <v>0</v>
      </c>
      <c r="H536" s="412">
        <v>0</v>
      </c>
      <c r="I536" s="412">
        <v>0</v>
      </c>
      <c r="J536" s="412">
        <v>0</v>
      </c>
      <c r="K536" s="412">
        <v>0</v>
      </c>
      <c r="L536" s="412">
        <v>0</v>
      </c>
      <c r="M536" s="412">
        <v>0</v>
      </c>
      <c r="N536" s="412">
        <v>0</v>
      </c>
      <c r="O536" s="412">
        <v>0</v>
      </c>
      <c r="P536" s="412">
        <v>0</v>
      </c>
    </row>
    <row r="537" spans="2:16">
      <c r="B537" s="413" t="s">
        <v>1359</v>
      </c>
      <c r="C537" s="412">
        <v>0.22470682157442615</v>
      </c>
      <c r="D537" s="412">
        <v>0</v>
      </c>
      <c r="E537" s="412">
        <v>0</v>
      </c>
      <c r="F537" s="412">
        <v>0</v>
      </c>
      <c r="G537" s="412">
        <v>0</v>
      </c>
      <c r="H537" s="412">
        <v>0</v>
      </c>
      <c r="I537" s="412">
        <v>0</v>
      </c>
      <c r="J537" s="412">
        <v>0</v>
      </c>
      <c r="K537" s="412">
        <v>0</v>
      </c>
      <c r="L537" s="412">
        <v>0</v>
      </c>
      <c r="M537" s="412">
        <v>0</v>
      </c>
      <c r="N537" s="412">
        <v>0</v>
      </c>
      <c r="O537" s="412">
        <v>0</v>
      </c>
      <c r="P537" s="412">
        <v>0</v>
      </c>
    </row>
    <row r="538" spans="2:16">
      <c r="B538" s="414" t="s">
        <v>1360</v>
      </c>
      <c r="C538" s="412">
        <v>4.651052809463456E-2</v>
      </c>
      <c r="D538" s="412">
        <v>0</v>
      </c>
      <c r="E538" s="412">
        <v>0</v>
      </c>
      <c r="F538" s="412">
        <v>0</v>
      </c>
      <c r="G538" s="412">
        <v>0</v>
      </c>
      <c r="H538" s="412">
        <v>0</v>
      </c>
      <c r="I538" s="412">
        <v>0</v>
      </c>
      <c r="J538" s="412">
        <v>0</v>
      </c>
      <c r="K538" s="412">
        <v>0</v>
      </c>
      <c r="L538" s="412">
        <v>0</v>
      </c>
      <c r="M538" s="412">
        <v>0</v>
      </c>
      <c r="N538" s="412">
        <v>0</v>
      </c>
      <c r="O538" s="412">
        <v>0</v>
      </c>
      <c r="P538" s="412">
        <v>0</v>
      </c>
    </row>
    <row r="539" spans="2:16">
      <c r="B539" s="415" t="s">
        <v>1361</v>
      </c>
      <c r="C539" s="412">
        <v>0</v>
      </c>
      <c r="D539" s="412">
        <v>0</v>
      </c>
      <c r="E539" s="412">
        <v>0</v>
      </c>
      <c r="F539" s="412">
        <v>0</v>
      </c>
      <c r="G539" s="412">
        <v>0</v>
      </c>
      <c r="H539" s="412">
        <v>0</v>
      </c>
      <c r="I539" s="412">
        <v>0</v>
      </c>
      <c r="J539" s="412">
        <v>0</v>
      </c>
      <c r="K539" s="412">
        <v>0</v>
      </c>
      <c r="L539" s="412">
        <v>0</v>
      </c>
      <c r="M539" s="412">
        <v>0</v>
      </c>
      <c r="N539" s="412">
        <v>0</v>
      </c>
      <c r="O539" s="412">
        <v>0</v>
      </c>
      <c r="P539" s="412">
        <v>0</v>
      </c>
    </row>
    <row r="540" spans="2:16">
      <c r="B540" s="415" t="s">
        <v>1362</v>
      </c>
      <c r="C540" s="412">
        <v>4.384481059005774E-4</v>
      </c>
      <c r="D540" s="412">
        <v>0</v>
      </c>
      <c r="E540" s="412">
        <v>0</v>
      </c>
      <c r="F540" s="412">
        <v>0</v>
      </c>
      <c r="G540" s="412">
        <v>0</v>
      </c>
      <c r="H540" s="412">
        <v>0</v>
      </c>
      <c r="I540" s="412">
        <v>0</v>
      </c>
      <c r="J540" s="412">
        <v>0</v>
      </c>
      <c r="K540" s="412">
        <v>0</v>
      </c>
      <c r="L540" s="412">
        <v>0</v>
      </c>
      <c r="M540" s="412">
        <v>0</v>
      </c>
      <c r="N540" s="412">
        <v>0</v>
      </c>
      <c r="O540" s="412">
        <v>0</v>
      </c>
      <c r="P540" s="412">
        <v>0</v>
      </c>
    </row>
    <row r="541" spans="2:16">
      <c r="B541" s="415" t="s">
        <v>1363</v>
      </c>
      <c r="C541" s="412">
        <v>0.28889540064779606</v>
      </c>
      <c r="D541" s="412">
        <v>0</v>
      </c>
      <c r="E541" s="412">
        <v>0</v>
      </c>
      <c r="F541" s="412">
        <v>0</v>
      </c>
      <c r="G541" s="412">
        <v>0</v>
      </c>
      <c r="H541" s="412">
        <v>0</v>
      </c>
      <c r="I541" s="412">
        <v>0</v>
      </c>
      <c r="J541" s="412">
        <v>0</v>
      </c>
      <c r="K541" s="412">
        <v>0</v>
      </c>
      <c r="L541" s="412">
        <v>0</v>
      </c>
      <c r="M541" s="412">
        <v>0</v>
      </c>
      <c r="N541" s="412">
        <v>0</v>
      </c>
      <c r="O541" s="412">
        <v>0</v>
      </c>
      <c r="P541" s="412">
        <v>0</v>
      </c>
    </row>
    <row r="542" spans="2:16">
      <c r="B542" s="415" t="s">
        <v>1364</v>
      </c>
      <c r="C542" s="412">
        <v>0</v>
      </c>
      <c r="D542" s="412">
        <v>0</v>
      </c>
      <c r="E542" s="412">
        <v>0</v>
      </c>
      <c r="F542" s="412">
        <v>0</v>
      </c>
      <c r="G542" s="412">
        <v>0</v>
      </c>
      <c r="H542" s="412">
        <v>0</v>
      </c>
      <c r="I542" s="412">
        <v>0</v>
      </c>
      <c r="J542" s="412">
        <v>0</v>
      </c>
      <c r="K542" s="412">
        <v>0</v>
      </c>
      <c r="L542" s="412">
        <v>0</v>
      </c>
      <c r="M542" s="412">
        <v>0</v>
      </c>
      <c r="N542" s="412">
        <v>0</v>
      </c>
      <c r="O542" s="412">
        <v>0</v>
      </c>
      <c r="P542" s="412">
        <v>0</v>
      </c>
    </row>
    <row r="543" spans="2:16">
      <c r="B543" s="415" t="s">
        <v>1365</v>
      </c>
      <c r="C543" s="412">
        <v>0</v>
      </c>
      <c r="D543" s="412">
        <v>0</v>
      </c>
      <c r="E543" s="412">
        <v>0</v>
      </c>
      <c r="F543" s="412">
        <v>0</v>
      </c>
      <c r="G543" s="412">
        <v>0</v>
      </c>
      <c r="H543" s="412">
        <v>0</v>
      </c>
      <c r="I543" s="412">
        <v>0</v>
      </c>
      <c r="J543" s="412">
        <v>0</v>
      </c>
      <c r="K543" s="412">
        <v>0</v>
      </c>
      <c r="L543" s="412">
        <v>0</v>
      </c>
      <c r="M543" s="412">
        <v>0</v>
      </c>
      <c r="N543" s="412">
        <v>0</v>
      </c>
      <c r="O543" s="412">
        <v>0</v>
      </c>
      <c r="P543" s="412">
        <v>0</v>
      </c>
    </row>
    <row r="544" spans="2:16">
      <c r="B544" s="415" t="s">
        <v>1366</v>
      </c>
      <c r="C544" s="412">
        <v>3.8005709055062668E-2</v>
      </c>
      <c r="D544" s="412">
        <v>0</v>
      </c>
      <c r="E544" s="412">
        <v>0</v>
      </c>
      <c r="F544" s="412">
        <v>0</v>
      </c>
      <c r="G544" s="412">
        <v>0</v>
      </c>
      <c r="H544" s="412">
        <v>0</v>
      </c>
      <c r="I544" s="412">
        <v>0</v>
      </c>
      <c r="J544" s="412">
        <v>0</v>
      </c>
      <c r="K544" s="412">
        <v>0</v>
      </c>
      <c r="L544" s="412">
        <v>0</v>
      </c>
      <c r="M544" s="412">
        <v>0</v>
      </c>
      <c r="N544" s="412">
        <v>0</v>
      </c>
      <c r="O544" s="412">
        <v>0</v>
      </c>
      <c r="P544" s="412">
        <v>0</v>
      </c>
    </row>
    <row r="545" spans="2:16">
      <c r="B545" s="415" t="s">
        <v>1367</v>
      </c>
      <c r="C545" s="412">
        <v>9.9767920011266018E-4</v>
      </c>
      <c r="D545" s="412">
        <v>0</v>
      </c>
      <c r="E545" s="412">
        <v>0</v>
      </c>
      <c r="F545" s="412">
        <v>0</v>
      </c>
      <c r="G545" s="412">
        <v>0</v>
      </c>
      <c r="H545" s="412">
        <v>0</v>
      </c>
      <c r="I545" s="412">
        <v>0</v>
      </c>
      <c r="J545" s="412">
        <v>0</v>
      </c>
      <c r="K545" s="412">
        <v>0</v>
      </c>
      <c r="L545" s="412">
        <v>0</v>
      </c>
      <c r="M545" s="412">
        <v>0</v>
      </c>
      <c r="N545" s="412">
        <v>0</v>
      </c>
      <c r="O545" s="412">
        <v>0</v>
      </c>
      <c r="P545" s="412">
        <v>0</v>
      </c>
    </row>
    <row r="546" spans="2:16">
      <c r="B546" s="415" t="s">
        <v>1368</v>
      </c>
      <c r="C546" s="412">
        <v>6.2810657653851562E-2</v>
      </c>
      <c r="D546" s="412">
        <v>0</v>
      </c>
      <c r="E546" s="412">
        <v>0</v>
      </c>
      <c r="F546" s="412">
        <v>0</v>
      </c>
      <c r="G546" s="412">
        <v>0</v>
      </c>
      <c r="H546" s="412">
        <v>0</v>
      </c>
      <c r="I546" s="412">
        <v>0</v>
      </c>
      <c r="J546" s="412">
        <v>0</v>
      </c>
      <c r="K546" s="412">
        <v>0</v>
      </c>
      <c r="L546" s="412">
        <v>0</v>
      </c>
      <c r="M546" s="412">
        <v>0</v>
      </c>
      <c r="N546" s="412">
        <v>0</v>
      </c>
      <c r="O546" s="412">
        <v>0</v>
      </c>
      <c r="P546" s="412">
        <v>0</v>
      </c>
    </row>
    <row r="547" spans="2:16">
      <c r="B547" s="415" t="s">
        <v>1369</v>
      </c>
      <c r="C547" s="412">
        <v>0</v>
      </c>
      <c r="D547" s="412">
        <v>0</v>
      </c>
      <c r="E547" s="412">
        <v>0</v>
      </c>
      <c r="F547" s="412">
        <v>0</v>
      </c>
      <c r="G547" s="412">
        <v>0</v>
      </c>
      <c r="H547" s="412">
        <v>0</v>
      </c>
      <c r="I547" s="412">
        <v>0</v>
      </c>
      <c r="J547" s="412">
        <v>0</v>
      </c>
      <c r="K547" s="412">
        <v>0</v>
      </c>
      <c r="L547" s="412">
        <v>0</v>
      </c>
      <c r="M547" s="412">
        <v>0</v>
      </c>
      <c r="N547" s="412">
        <v>0</v>
      </c>
      <c r="O547" s="412">
        <v>0</v>
      </c>
      <c r="P547" s="412">
        <v>0</v>
      </c>
    </row>
    <row r="548" spans="2:16" ht="13" thickBot="1">
      <c r="B548" s="416" t="s">
        <v>1370</v>
      </c>
      <c r="C548" s="416">
        <v>0</v>
      </c>
      <c r="D548" s="416">
        <v>0</v>
      </c>
      <c r="E548" s="416">
        <v>0</v>
      </c>
      <c r="F548" s="416">
        <v>0</v>
      </c>
      <c r="G548" s="416">
        <v>0</v>
      </c>
      <c r="H548" s="416">
        <v>0</v>
      </c>
      <c r="I548" s="416">
        <v>0</v>
      </c>
      <c r="J548" s="416">
        <v>0</v>
      </c>
      <c r="K548" s="416">
        <v>0</v>
      </c>
      <c r="L548" s="416">
        <v>0</v>
      </c>
      <c r="M548" s="416">
        <v>0</v>
      </c>
      <c r="N548" s="416">
        <v>0</v>
      </c>
      <c r="O548" s="416">
        <v>0</v>
      </c>
      <c r="P548" s="416">
        <v>0</v>
      </c>
    </row>
    <row r="551" spans="2:16" ht="13">
      <c r="B551" s="402" t="s">
        <v>1163</v>
      </c>
    </row>
    <row r="553" spans="2:16" ht="13.5" thickBot="1">
      <c r="B553" s="403" t="s">
        <v>1100</v>
      </c>
    </row>
    <row r="554" spans="2:16" ht="13.5" thickBot="1">
      <c r="B554" s="404" t="s">
        <v>962</v>
      </c>
      <c r="C554" s="404" t="s">
        <v>963</v>
      </c>
      <c r="D554" s="404" t="s">
        <v>964</v>
      </c>
      <c r="E554" s="404" t="s">
        <v>965</v>
      </c>
      <c r="F554" s="404" t="s">
        <v>966</v>
      </c>
      <c r="G554" s="404" t="s">
        <v>967</v>
      </c>
      <c r="H554" s="404" t="s">
        <v>5</v>
      </c>
      <c r="I554" s="404" t="s">
        <v>2</v>
      </c>
      <c r="J554" s="404" t="s">
        <v>4</v>
      </c>
      <c r="K554" s="404" t="s">
        <v>968</v>
      </c>
      <c r="L554" s="404" t="s">
        <v>969</v>
      </c>
      <c r="M554" s="404" t="s">
        <v>970</v>
      </c>
      <c r="N554" s="404" t="s">
        <v>971</v>
      </c>
      <c r="O554" s="404" t="s">
        <v>972</v>
      </c>
      <c r="P554" s="404" t="s">
        <v>973</v>
      </c>
    </row>
    <row r="555" spans="2:16" ht="13.5" thickBot="1">
      <c r="B555" s="676" t="s">
        <v>837</v>
      </c>
      <c r="C555" s="679" t="s">
        <v>977</v>
      </c>
      <c r="D555" s="679"/>
      <c r="E555" s="679"/>
      <c r="F555" s="679"/>
      <c r="G555" s="679"/>
      <c r="H555" s="679"/>
      <c r="I555" s="679"/>
      <c r="J555" s="679"/>
      <c r="K555" s="679"/>
      <c r="L555" s="679"/>
      <c r="M555" s="679"/>
      <c r="N555" s="679"/>
      <c r="O555" s="679"/>
      <c r="P555" s="680"/>
    </row>
    <row r="556" spans="2:16" ht="13.5" thickBot="1">
      <c r="B556" s="677"/>
      <c r="C556" s="405"/>
      <c r="D556" s="681" t="s">
        <v>978</v>
      </c>
      <c r="E556" s="681"/>
      <c r="F556" s="681"/>
      <c r="G556" s="681"/>
      <c r="H556" s="681"/>
      <c r="I556" s="681"/>
      <c r="J556" s="681"/>
      <c r="K556" s="681"/>
      <c r="L556" s="681"/>
      <c r="M556" s="681"/>
      <c r="N556" s="681"/>
      <c r="O556" s="681"/>
      <c r="P556" s="682"/>
    </row>
    <row r="557" spans="2:16" ht="13.5" thickBot="1">
      <c r="B557" s="677"/>
      <c r="C557" s="405"/>
      <c r="D557" s="681" t="s">
        <v>838</v>
      </c>
      <c r="E557" s="681"/>
      <c r="F557" s="681"/>
      <c r="G557" s="681"/>
      <c r="H557" s="681"/>
      <c r="I557" s="681" t="s">
        <v>839</v>
      </c>
      <c r="J557" s="681" t="s">
        <v>840</v>
      </c>
      <c r="K557" s="684" t="s">
        <v>841</v>
      </c>
      <c r="L557" s="681" t="s">
        <v>717</v>
      </c>
      <c r="M557" s="681" t="s">
        <v>716</v>
      </c>
      <c r="N557" s="686" t="s">
        <v>527</v>
      </c>
      <c r="O557" s="686"/>
      <c r="P557" s="687"/>
    </row>
    <row r="558" spans="2:16" ht="39.5" thickBot="1">
      <c r="B558" s="678"/>
      <c r="C558" s="406"/>
      <c r="D558" s="407" t="s">
        <v>709</v>
      </c>
      <c r="E558" s="407" t="s">
        <v>710</v>
      </c>
      <c r="F558" s="407" t="s">
        <v>711</v>
      </c>
      <c r="G558" s="407" t="s">
        <v>712</v>
      </c>
      <c r="H558" s="408" t="s">
        <v>713</v>
      </c>
      <c r="I558" s="683"/>
      <c r="J558" s="683"/>
      <c r="K558" s="685"/>
      <c r="L558" s="683"/>
      <c r="M558" s="683"/>
      <c r="N558" s="409"/>
      <c r="O558" s="408" t="s">
        <v>842</v>
      </c>
      <c r="P558" s="410" t="s">
        <v>716</v>
      </c>
    </row>
    <row r="559" spans="2:16">
      <c r="B559" s="411" t="s">
        <v>720</v>
      </c>
      <c r="C559" s="412">
        <v>2.1066752682720744</v>
      </c>
      <c r="D559" s="412">
        <v>1.0004696493451626</v>
      </c>
      <c r="E559" s="412">
        <v>0</v>
      </c>
      <c r="F559" s="412">
        <v>0</v>
      </c>
      <c r="G559" s="412">
        <v>8.3791015349950706E-5</v>
      </c>
      <c r="H559" s="412">
        <v>1</v>
      </c>
      <c r="I559" s="412">
        <v>0</v>
      </c>
      <c r="J559" s="412">
        <v>1.0005534403605125</v>
      </c>
      <c r="K559" s="412">
        <v>0</v>
      </c>
      <c r="L559" s="412">
        <v>0.31293628221377273</v>
      </c>
      <c r="M559" s="412">
        <v>3.8901197014504997E-3</v>
      </c>
      <c r="N559" s="412">
        <v>-2.893797774961273E-2</v>
      </c>
      <c r="O559" s="412">
        <v>-1.8282960146458246E-2</v>
      </c>
      <c r="P559" s="412">
        <v>-3.1595409097310233E-3</v>
      </c>
    </row>
    <row r="560" spans="2:16">
      <c r="B560" s="413" t="s">
        <v>721</v>
      </c>
      <c r="C560" s="412">
        <v>1.5913251654696521E-6</v>
      </c>
      <c r="D560" s="412">
        <v>0</v>
      </c>
      <c r="E560" s="412">
        <v>0</v>
      </c>
      <c r="F560" s="412">
        <v>0</v>
      </c>
      <c r="G560" s="412">
        <v>0</v>
      </c>
      <c r="H560" s="412">
        <v>0</v>
      </c>
      <c r="I560" s="412">
        <v>0</v>
      </c>
      <c r="J560" s="412">
        <v>0</v>
      </c>
      <c r="K560" s="412">
        <v>0</v>
      </c>
      <c r="L560" s="412">
        <v>0</v>
      </c>
      <c r="M560" s="412">
        <v>0</v>
      </c>
      <c r="N560" s="412">
        <v>0</v>
      </c>
      <c r="O560" s="412">
        <v>0</v>
      </c>
      <c r="P560" s="412">
        <v>0</v>
      </c>
    </row>
    <row r="561" spans="2:16">
      <c r="B561" s="413" t="s">
        <v>727</v>
      </c>
      <c r="C561" s="412">
        <v>0.83781465145754119</v>
      </c>
      <c r="D561" s="412">
        <v>0</v>
      </c>
      <c r="E561" s="412">
        <v>0</v>
      </c>
      <c r="F561" s="412">
        <v>0</v>
      </c>
      <c r="G561" s="412">
        <v>0</v>
      </c>
      <c r="H561" s="412">
        <v>0</v>
      </c>
      <c r="I561" s="412">
        <v>0</v>
      </c>
      <c r="J561" s="412">
        <v>0</v>
      </c>
      <c r="K561" s="412">
        <v>0</v>
      </c>
      <c r="L561" s="412">
        <v>0</v>
      </c>
      <c r="M561" s="412">
        <v>0</v>
      </c>
      <c r="N561" s="412">
        <v>0</v>
      </c>
      <c r="O561" s="412">
        <v>0</v>
      </c>
      <c r="P561" s="412">
        <v>0</v>
      </c>
    </row>
    <row r="562" spans="2:16">
      <c r="B562" s="413" t="s">
        <v>752</v>
      </c>
      <c r="C562" s="412">
        <v>115.06828036896211</v>
      </c>
      <c r="D562" s="412">
        <v>0</v>
      </c>
      <c r="E562" s="412">
        <v>0</v>
      </c>
      <c r="F562" s="412">
        <v>0</v>
      </c>
      <c r="G562" s="412">
        <v>0</v>
      </c>
      <c r="H562" s="412">
        <v>0</v>
      </c>
      <c r="I562" s="412">
        <v>0</v>
      </c>
      <c r="J562" s="412">
        <v>0</v>
      </c>
      <c r="K562" s="412">
        <v>0</v>
      </c>
      <c r="L562" s="412">
        <v>0</v>
      </c>
      <c r="M562" s="412">
        <v>0</v>
      </c>
      <c r="N562" s="412">
        <v>0</v>
      </c>
      <c r="O562" s="412">
        <v>0</v>
      </c>
      <c r="P562" s="412">
        <v>0</v>
      </c>
    </row>
    <row r="563" spans="2:16">
      <c r="B563" s="413" t="s">
        <v>757</v>
      </c>
      <c r="C563" s="412">
        <v>0</v>
      </c>
      <c r="D563" s="412">
        <v>0</v>
      </c>
      <c r="E563" s="412">
        <v>0</v>
      </c>
      <c r="F563" s="412">
        <v>0</v>
      </c>
      <c r="G563" s="412">
        <v>0</v>
      </c>
      <c r="H563" s="412">
        <v>0</v>
      </c>
      <c r="I563" s="412">
        <v>0</v>
      </c>
      <c r="J563" s="412">
        <v>0</v>
      </c>
      <c r="K563" s="412">
        <v>0</v>
      </c>
      <c r="L563" s="412">
        <v>0</v>
      </c>
      <c r="M563" s="412">
        <v>0</v>
      </c>
      <c r="N563" s="412">
        <v>0</v>
      </c>
      <c r="O563" s="412">
        <v>0</v>
      </c>
      <c r="P563" s="412">
        <v>0</v>
      </c>
    </row>
    <row r="564" spans="2:16">
      <c r="B564" s="413" t="s">
        <v>758</v>
      </c>
      <c r="C564" s="412">
        <v>0.30593034783833262</v>
      </c>
      <c r="D564" s="412">
        <v>0</v>
      </c>
      <c r="E564" s="412">
        <v>0</v>
      </c>
      <c r="F564" s="412">
        <v>0</v>
      </c>
      <c r="G564" s="412">
        <v>0</v>
      </c>
      <c r="H564" s="412">
        <v>0</v>
      </c>
      <c r="I564" s="412">
        <v>0</v>
      </c>
      <c r="J564" s="412">
        <v>0</v>
      </c>
      <c r="K564" s="412">
        <v>0</v>
      </c>
      <c r="L564" s="412">
        <v>0</v>
      </c>
      <c r="M564" s="412">
        <v>0</v>
      </c>
      <c r="N564" s="412">
        <v>0</v>
      </c>
      <c r="O564" s="412">
        <v>0</v>
      </c>
      <c r="P564" s="412">
        <v>0</v>
      </c>
    </row>
    <row r="565" spans="2:16">
      <c r="B565" s="413" t="s">
        <v>762</v>
      </c>
      <c r="C565" s="412">
        <v>17.349962241937757</v>
      </c>
      <c r="D565" s="412">
        <v>0</v>
      </c>
      <c r="E565" s="412">
        <v>0</v>
      </c>
      <c r="F565" s="412">
        <v>0</v>
      </c>
      <c r="G565" s="412">
        <v>0</v>
      </c>
      <c r="H565" s="412">
        <v>0</v>
      </c>
      <c r="I565" s="412">
        <v>0</v>
      </c>
      <c r="J565" s="412">
        <v>0</v>
      </c>
      <c r="K565" s="412">
        <v>0</v>
      </c>
      <c r="L565" s="412">
        <v>0</v>
      </c>
      <c r="M565" s="412">
        <v>0</v>
      </c>
      <c r="N565" s="412">
        <v>0</v>
      </c>
      <c r="O565" s="412">
        <v>0</v>
      </c>
      <c r="P565" s="412">
        <v>0</v>
      </c>
    </row>
    <row r="566" spans="2:16">
      <c r="B566" s="413" t="s">
        <v>763</v>
      </c>
      <c r="C566" s="412">
        <v>0.43227978594564148</v>
      </c>
      <c r="D566" s="412">
        <v>0</v>
      </c>
      <c r="E566" s="412">
        <v>0</v>
      </c>
      <c r="F566" s="412">
        <v>0</v>
      </c>
      <c r="G566" s="412">
        <v>0</v>
      </c>
      <c r="H566" s="412">
        <v>0</v>
      </c>
      <c r="I566" s="412">
        <v>0</v>
      </c>
      <c r="J566" s="412">
        <v>0</v>
      </c>
      <c r="K566" s="412">
        <v>0</v>
      </c>
      <c r="L566" s="412">
        <v>0</v>
      </c>
      <c r="M566" s="412">
        <v>0</v>
      </c>
      <c r="N566" s="412">
        <v>0</v>
      </c>
      <c r="O566" s="412">
        <v>0</v>
      </c>
      <c r="P566" s="412">
        <v>0</v>
      </c>
    </row>
    <row r="567" spans="2:16">
      <c r="B567" s="413" t="s">
        <v>770</v>
      </c>
      <c r="C567" s="412">
        <v>9.4219293057315866E-3</v>
      </c>
      <c r="D567" s="412">
        <v>0</v>
      </c>
      <c r="E567" s="412">
        <v>0</v>
      </c>
      <c r="F567" s="412">
        <v>0</v>
      </c>
      <c r="G567" s="412">
        <v>0</v>
      </c>
      <c r="H567" s="412">
        <v>0</v>
      </c>
      <c r="I567" s="412">
        <v>0</v>
      </c>
      <c r="J567" s="412">
        <v>0</v>
      </c>
      <c r="K567" s="412">
        <v>0</v>
      </c>
      <c r="L567" s="412">
        <v>0</v>
      </c>
      <c r="M567" s="412">
        <v>0</v>
      </c>
      <c r="N567" s="412">
        <v>0</v>
      </c>
      <c r="O567" s="412">
        <v>0</v>
      </c>
      <c r="P567" s="412">
        <v>0</v>
      </c>
    </row>
    <row r="568" spans="2:16">
      <c r="B568" s="413" t="s">
        <v>843</v>
      </c>
      <c r="C568" s="412">
        <v>32.738327630871602</v>
      </c>
      <c r="D568" s="412">
        <v>4.7644819039571892E-2</v>
      </c>
      <c r="E568" s="412">
        <v>0</v>
      </c>
      <c r="F568" s="412">
        <v>5.6631404027601747E-3</v>
      </c>
      <c r="G568" s="412">
        <v>0</v>
      </c>
      <c r="H568" s="412">
        <v>4</v>
      </c>
      <c r="I568" s="412">
        <v>0</v>
      </c>
      <c r="J568" s="412">
        <v>5.3307959442332069E-2</v>
      </c>
      <c r="K568" s="412">
        <v>0</v>
      </c>
      <c r="L568" s="412">
        <v>5.6631404027601747E-3</v>
      </c>
      <c r="M568" s="412">
        <v>0</v>
      </c>
      <c r="N568" s="412">
        <v>-6.9293057315870997E-4</v>
      </c>
      <c r="O568" s="412">
        <v>-2.7231939163498099E-4</v>
      </c>
      <c r="P568" s="412">
        <v>0</v>
      </c>
    </row>
    <row r="569" spans="2:16">
      <c r="B569" s="413" t="s">
        <v>844</v>
      </c>
      <c r="C569" s="412">
        <v>137.59452706173872</v>
      </c>
      <c r="D569" s="412">
        <v>0.31003315026052669</v>
      </c>
      <c r="E569" s="412">
        <v>0.11924559921137867</v>
      </c>
      <c r="F569" s="412">
        <v>0</v>
      </c>
      <c r="G569" s="412">
        <v>0</v>
      </c>
      <c r="H569" s="412">
        <v>3</v>
      </c>
      <c r="I569" s="412">
        <v>0</v>
      </c>
      <c r="J569" s="412">
        <v>0.42927874947190536</v>
      </c>
      <c r="K569" s="412">
        <v>0</v>
      </c>
      <c r="L569" s="412">
        <v>0.21402868046753978</v>
      </c>
      <c r="M569" s="412">
        <v>0</v>
      </c>
      <c r="N569" s="412">
        <v>-1.3540760456273764E-2</v>
      </c>
      <c r="O569" s="412">
        <v>-1.2036989156456837E-2</v>
      </c>
      <c r="P569" s="412">
        <v>0</v>
      </c>
    </row>
    <row r="570" spans="2:16">
      <c r="B570" s="413" t="s">
        <v>1358</v>
      </c>
      <c r="C570" s="412">
        <v>0</v>
      </c>
      <c r="D570" s="412">
        <v>0</v>
      </c>
      <c r="E570" s="412">
        <v>0</v>
      </c>
      <c r="F570" s="412">
        <v>0</v>
      </c>
      <c r="G570" s="412">
        <v>0</v>
      </c>
      <c r="H570" s="412">
        <v>0</v>
      </c>
      <c r="I570" s="412">
        <v>0</v>
      </c>
      <c r="J570" s="412">
        <v>0</v>
      </c>
      <c r="K570" s="412">
        <v>0</v>
      </c>
      <c r="L570" s="412">
        <v>0</v>
      </c>
      <c r="M570" s="412">
        <v>0</v>
      </c>
      <c r="N570" s="412">
        <v>0</v>
      </c>
      <c r="O570" s="412">
        <v>0</v>
      </c>
      <c r="P570" s="412">
        <v>0</v>
      </c>
    </row>
    <row r="571" spans="2:16">
      <c r="B571" s="413" t="s">
        <v>1359</v>
      </c>
      <c r="C571" s="412">
        <v>0.30676494014927469</v>
      </c>
      <c r="D571" s="412">
        <v>0</v>
      </c>
      <c r="E571" s="412">
        <v>0</v>
      </c>
      <c r="F571" s="412">
        <v>0</v>
      </c>
      <c r="G571" s="412">
        <v>0</v>
      </c>
      <c r="H571" s="412">
        <v>0</v>
      </c>
      <c r="I571" s="412">
        <v>0</v>
      </c>
      <c r="J571" s="412">
        <v>0</v>
      </c>
      <c r="K571" s="412">
        <v>0</v>
      </c>
      <c r="L571" s="412">
        <v>0</v>
      </c>
      <c r="M571" s="412">
        <v>0</v>
      </c>
      <c r="N571" s="412">
        <v>0</v>
      </c>
      <c r="O571" s="412">
        <v>0</v>
      </c>
      <c r="P571" s="412">
        <v>0</v>
      </c>
    </row>
    <row r="572" spans="2:16">
      <c r="B572" s="414" t="s">
        <v>1360</v>
      </c>
      <c r="C572" s="412">
        <v>1.1388880439374737E-2</v>
      </c>
      <c r="D572" s="412">
        <v>0</v>
      </c>
      <c r="E572" s="412">
        <v>0</v>
      </c>
      <c r="F572" s="412">
        <v>0</v>
      </c>
      <c r="G572" s="412">
        <v>0</v>
      </c>
      <c r="H572" s="412">
        <v>0</v>
      </c>
      <c r="I572" s="412">
        <v>0</v>
      </c>
      <c r="J572" s="412">
        <v>0</v>
      </c>
      <c r="K572" s="412">
        <v>0</v>
      </c>
      <c r="L572" s="412">
        <v>0</v>
      </c>
      <c r="M572" s="412">
        <v>0</v>
      </c>
      <c r="N572" s="412">
        <v>0</v>
      </c>
      <c r="O572" s="412">
        <v>0</v>
      </c>
      <c r="P572" s="412">
        <v>0</v>
      </c>
    </row>
    <row r="573" spans="2:16">
      <c r="B573" s="415" t="s">
        <v>1361</v>
      </c>
      <c r="C573" s="412">
        <v>0</v>
      </c>
      <c r="D573" s="412">
        <v>0</v>
      </c>
      <c r="E573" s="412">
        <v>0</v>
      </c>
      <c r="F573" s="412">
        <v>0</v>
      </c>
      <c r="G573" s="412">
        <v>0</v>
      </c>
      <c r="H573" s="412">
        <v>0</v>
      </c>
      <c r="I573" s="412">
        <v>0</v>
      </c>
      <c r="J573" s="412">
        <v>0</v>
      </c>
      <c r="K573" s="412">
        <v>0</v>
      </c>
      <c r="L573" s="412">
        <v>0</v>
      </c>
      <c r="M573" s="412">
        <v>0</v>
      </c>
      <c r="N573" s="412">
        <v>0</v>
      </c>
      <c r="O573" s="412">
        <v>0</v>
      </c>
      <c r="P573" s="412">
        <v>0</v>
      </c>
    </row>
    <row r="574" spans="2:16">
      <c r="B574" s="415" t="s">
        <v>1362</v>
      </c>
      <c r="C574" s="412">
        <v>7.9619192423602305</v>
      </c>
      <c r="D574" s="412">
        <v>0</v>
      </c>
      <c r="E574" s="412">
        <v>0</v>
      </c>
      <c r="F574" s="412">
        <v>0</v>
      </c>
      <c r="G574" s="412">
        <v>0</v>
      </c>
      <c r="H574" s="412">
        <v>0</v>
      </c>
      <c r="I574" s="412">
        <v>0</v>
      </c>
      <c r="J574" s="412">
        <v>0</v>
      </c>
      <c r="K574" s="412">
        <v>0</v>
      </c>
      <c r="L574" s="412">
        <v>0</v>
      </c>
      <c r="M574" s="412">
        <v>0</v>
      </c>
      <c r="N574" s="412">
        <v>0</v>
      </c>
      <c r="O574" s="412">
        <v>0</v>
      </c>
      <c r="P574" s="412">
        <v>0</v>
      </c>
    </row>
    <row r="575" spans="2:16">
      <c r="B575" s="415" t="s">
        <v>1363</v>
      </c>
      <c r="C575" s="412">
        <v>4.0067241233629064E-2</v>
      </c>
      <c r="D575" s="412">
        <v>0</v>
      </c>
      <c r="E575" s="412">
        <v>0</v>
      </c>
      <c r="F575" s="412">
        <v>0</v>
      </c>
      <c r="G575" s="412">
        <v>0</v>
      </c>
      <c r="H575" s="412">
        <v>0</v>
      </c>
      <c r="I575" s="412">
        <v>0</v>
      </c>
      <c r="J575" s="412">
        <v>0</v>
      </c>
      <c r="K575" s="412">
        <v>0</v>
      </c>
      <c r="L575" s="412">
        <v>0</v>
      </c>
      <c r="M575" s="412">
        <v>0</v>
      </c>
      <c r="N575" s="412">
        <v>0</v>
      </c>
      <c r="O575" s="412">
        <v>0</v>
      </c>
      <c r="P575" s="412">
        <v>0</v>
      </c>
    </row>
    <row r="576" spans="2:16">
      <c r="B576" s="415" t="s">
        <v>1364</v>
      </c>
      <c r="C576" s="412">
        <v>0</v>
      </c>
      <c r="D576" s="412">
        <v>0</v>
      </c>
      <c r="E576" s="412">
        <v>0</v>
      </c>
      <c r="F576" s="412">
        <v>0</v>
      </c>
      <c r="G576" s="412">
        <v>0</v>
      </c>
      <c r="H576" s="412">
        <v>0</v>
      </c>
      <c r="I576" s="412">
        <v>0</v>
      </c>
      <c r="J576" s="412">
        <v>0</v>
      </c>
      <c r="K576" s="412">
        <v>0</v>
      </c>
      <c r="L576" s="412">
        <v>0</v>
      </c>
      <c r="M576" s="412">
        <v>0</v>
      </c>
      <c r="N576" s="412">
        <v>0</v>
      </c>
      <c r="O576" s="412">
        <v>0</v>
      </c>
      <c r="P576" s="412">
        <v>0</v>
      </c>
    </row>
    <row r="577" spans="2:16">
      <c r="B577" s="415" t="s">
        <v>1365</v>
      </c>
      <c r="C577" s="412">
        <v>0</v>
      </c>
      <c r="D577" s="412">
        <v>0</v>
      </c>
      <c r="E577" s="412">
        <v>0</v>
      </c>
      <c r="F577" s="412">
        <v>0</v>
      </c>
      <c r="G577" s="412">
        <v>0</v>
      </c>
      <c r="H577" s="412">
        <v>0</v>
      </c>
      <c r="I577" s="412">
        <v>0</v>
      </c>
      <c r="J577" s="412">
        <v>0</v>
      </c>
      <c r="K577" s="412">
        <v>0</v>
      </c>
      <c r="L577" s="412">
        <v>0</v>
      </c>
      <c r="M577" s="412">
        <v>0</v>
      </c>
      <c r="N577" s="412">
        <v>0</v>
      </c>
      <c r="O577" s="412">
        <v>0</v>
      </c>
      <c r="P577" s="412">
        <v>0</v>
      </c>
    </row>
    <row r="578" spans="2:16">
      <c r="B578" s="415" t="s">
        <v>1366</v>
      </c>
      <c r="C578" s="412">
        <v>3.8005799183213632E-2</v>
      </c>
      <c r="D578" s="412">
        <v>0</v>
      </c>
      <c r="E578" s="412">
        <v>0</v>
      </c>
      <c r="F578" s="412">
        <v>0</v>
      </c>
      <c r="G578" s="412">
        <v>0</v>
      </c>
      <c r="H578" s="412">
        <v>0</v>
      </c>
      <c r="I578" s="412">
        <v>0</v>
      </c>
      <c r="J578" s="412">
        <v>0</v>
      </c>
      <c r="K578" s="412">
        <v>0</v>
      </c>
      <c r="L578" s="412">
        <v>0</v>
      </c>
      <c r="M578" s="412">
        <v>0</v>
      </c>
      <c r="N578" s="412">
        <v>0</v>
      </c>
      <c r="O578" s="412">
        <v>0</v>
      </c>
      <c r="P578" s="412">
        <v>0</v>
      </c>
    </row>
    <row r="579" spans="2:16">
      <c r="B579" s="415" t="s">
        <v>1367</v>
      </c>
      <c r="C579" s="412">
        <v>5.16687790452049E-5</v>
      </c>
      <c r="D579" s="412">
        <v>0</v>
      </c>
      <c r="E579" s="412">
        <v>0</v>
      </c>
      <c r="F579" s="412">
        <v>0</v>
      </c>
      <c r="G579" s="412">
        <v>0</v>
      </c>
      <c r="H579" s="412">
        <v>0</v>
      </c>
      <c r="I579" s="412">
        <v>0</v>
      </c>
      <c r="J579" s="412">
        <v>0</v>
      </c>
      <c r="K579" s="412">
        <v>0</v>
      </c>
      <c r="L579" s="412">
        <v>0</v>
      </c>
      <c r="M579" s="412">
        <v>0</v>
      </c>
      <c r="N579" s="412">
        <v>0</v>
      </c>
      <c r="O579" s="412">
        <v>0</v>
      </c>
      <c r="P579" s="412">
        <v>0</v>
      </c>
    </row>
    <row r="580" spans="2:16">
      <c r="B580" s="415" t="s">
        <v>1368</v>
      </c>
      <c r="C580" s="412">
        <v>1.6340994226165329E-3</v>
      </c>
      <c r="D580" s="412">
        <v>0</v>
      </c>
      <c r="E580" s="412">
        <v>0</v>
      </c>
      <c r="F580" s="412">
        <v>0</v>
      </c>
      <c r="G580" s="412">
        <v>0</v>
      </c>
      <c r="H580" s="412">
        <v>0</v>
      </c>
      <c r="I580" s="412">
        <v>0</v>
      </c>
      <c r="J580" s="412">
        <v>0</v>
      </c>
      <c r="K580" s="412">
        <v>0</v>
      </c>
      <c r="L580" s="412">
        <v>0</v>
      </c>
      <c r="M580" s="412">
        <v>0</v>
      </c>
      <c r="N580" s="412">
        <v>0</v>
      </c>
      <c r="O580" s="412">
        <v>0</v>
      </c>
      <c r="P580" s="412">
        <v>0</v>
      </c>
    </row>
    <row r="581" spans="2:16">
      <c r="B581" s="415" t="s">
        <v>1369</v>
      </c>
      <c r="C581" s="412">
        <v>0</v>
      </c>
      <c r="D581" s="412">
        <v>0</v>
      </c>
      <c r="E581" s="412">
        <v>0</v>
      </c>
      <c r="F581" s="412">
        <v>0</v>
      </c>
      <c r="G581" s="412">
        <v>0</v>
      </c>
      <c r="H581" s="412">
        <v>0</v>
      </c>
      <c r="I581" s="412">
        <v>0</v>
      </c>
      <c r="J581" s="412">
        <v>0</v>
      </c>
      <c r="K581" s="412">
        <v>0</v>
      </c>
      <c r="L581" s="412">
        <v>0</v>
      </c>
      <c r="M581" s="412">
        <v>0</v>
      </c>
      <c r="N581" s="412">
        <v>0</v>
      </c>
      <c r="O581" s="412">
        <v>0</v>
      </c>
      <c r="P581" s="412">
        <v>0</v>
      </c>
    </row>
    <row r="582" spans="2:16" ht="13" thickBot="1">
      <c r="B582" s="416" t="s">
        <v>1370</v>
      </c>
      <c r="C582" s="416">
        <v>0</v>
      </c>
      <c r="D582" s="416">
        <v>0</v>
      </c>
      <c r="E582" s="416">
        <v>0</v>
      </c>
      <c r="F582" s="416">
        <v>0</v>
      </c>
      <c r="G582" s="416">
        <v>0</v>
      </c>
      <c r="H582" s="416">
        <v>0</v>
      </c>
      <c r="I582" s="416">
        <v>0</v>
      </c>
      <c r="J582" s="416">
        <v>0</v>
      </c>
      <c r="K582" s="416">
        <v>0</v>
      </c>
      <c r="L582" s="416">
        <v>0</v>
      </c>
      <c r="M582" s="416">
        <v>0</v>
      </c>
      <c r="N582" s="416">
        <v>0</v>
      </c>
      <c r="O582" s="416">
        <v>0</v>
      </c>
      <c r="P582" s="416">
        <v>0</v>
      </c>
    </row>
    <row r="585" spans="2:16" ht="13">
      <c r="B585" s="402" t="s">
        <v>1165</v>
      </c>
    </row>
    <row r="587" spans="2:16" ht="13.5" thickBot="1">
      <c r="B587" s="403" t="s">
        <v>1100</v>
      </c>
    </row>
    <row r="588" spans="2:16" ht="13.5" thickBot="1">
      <c r="B588" s="404" t="s">
        <v>962</v>
      </c>
      <c r="C588" s="404" t="s">
        <v>963</v>
      </c>
      <c r="D588" s="404" t="s">
        <v>964</v>
      </c>
      <c r="E588" s="404" t="s">
        <v>965</v>
      </c>
      <c r="F588" s="404" t="s">
        <v>966</v>
      </c>
      <c r="G588" s="404" t="s">
        <v>967</v>
      </c>
      <c r="H588" s="404" t="s">
        <v>5</v>
      </c>
      <c r="I588" s="404" t="s">
        <v>2</v>
      </c>
      <c r="J588" s="404" t="s">
        <v>4</v>
      </c>
      <c r="K588" s="404" t="s">
        <v>968</v>
      </c>
      <c r="L588" s="404" t="s">
        <v>969</v>
      </c>
      <c r="M588" s="404" t="s">
        <v>970</v>
      </c>
      <c r="N588" s="404" t="s">
        <v>971</v>
      </c>
      <c r="O588" s="404" t="s">
        <v>972</v>
      </c>
      <c r="P588" s="404" t="s">
        <v>973</v>
      </c>
    </row>
    <row r="589" spans="2:16" ht="13.5" thickBot="1">
      <c r="B589" s="676" t="s">
        <v>837</v>
      </c>
      <c r="C589" s="679" t="s">
        <v>977</v>
      </c>
      <c r="D589" s="679"/>
      <c r="E589" s="679"/>
      <c r="F589" s="679"/>
      <c r="G589" s="679"/>
      <c r="H589" s="679"/>
      <c r="I589" s="679"/>
      <c r="J589" s="679"/>
      <c r="K589" s="679"/>
      <c r="L589" s="679"/>
      <c r="M589" s="679"/>
      <c r="N589" s="679"/>
      <c r="O589" s="679"/>
      <c r="P589" s="680"/>
    </row>
    <row r="590" spans="2:16" ht="13.5" thickBot="1">
      <c r="B590" s="677"/>
      <c r="C590" s="405"/>
      <c r="D590" s="681" t="s">
        <v>978</v>
      </c>
      <c r="E590" s="681"/>
      <c r="F590" s="681"/>
      <c r="G590" s="681"/>
      <c r="H590" s="681"/>
      <c r="I590" s="681"/>
      <c r="J590" s="681"/>
      <c r="K590" s="681"/>
      <c r="L590" s="681"/>
      <c r="M590" s="681"/>
      <c r="N590" s="681"/>
      <c r="O590" s="681"/>
      <c r="P590" s="682"/>
    </row>
    <row r="591" spans="2:16" ht="13.5" thickBot="1">
      <c r="B591" s="677"/>
      <c r="C591" s="405"/>
      <c r="D591" s="681" t="s">
        <v>838</v>
      </c>
      <c r="E591" s="681"/>
      <c r="F591" s="681"/>
      <c r="G591" s="681"/>
      <c r="H591" s="681"/>
      <c r="I591" s="681" t="s">
        <v>839</v>
      </c>
      <c r="J591" s="681" t="s">
        <v>840</v>
      </c>
      <c r="K591" s="684" t="s">
        <v>841</v>
      </c>
      <c r="L591" s="681" t="s">
        <v>717</v>
      </c>
      <c r="M591" s="681" t="s">
        <v>716</v>
      </c>
      <c r="N591" s="686" t="s">
        <v>527</v>
      </c>
      <c r="O591" s="686"/>
      <c r="P591" s="687"/>
    </row>
    <row r="592" spans="2:16" ht="39.5" thickBot="1">
      <c r="B592" s="678"/>
      <c r="C592" s="406"/>
      <c r="D592" s="407" t="s">
        <v>709</v>
      </c>
      <c r="E592" s="407" t="s">
        <v>710</v>
      </c>
      <c r="F592" s="407" t="s">
        <v>711</v>
      </c>
      <c r="G592" s="407" t="s">
        <v>712</v>
      </c>
      <c r="H592" s="408" t="s">
        <v>713</v>
      </c>
      <c r="I592" s="683"/>
      <c r="J592" s="683"/>
      <c r="K592" s="685"/>
      <c r="L592" s="683"/>
      <c r="M592" s="683"/>
      <c r="N592" s="409"/>
      <c r="O592" s="408" t="s">
        <v>842</v>
      </c>
      <c r="P592" s="410" t="s">
        <v>716</v>
      </c>
    </row>
    <row r="593" spans="2:16">
      <c r="B593" s="411" t="s">
        <v>720</v>
      </c>
      <c r="C593" s="412">
        <v>4.3144265117589065</v>
      </c>
      <c r="D593" s="412">
        <v>3.0242243120687227</v>
      </c>
      <c r="E593" s="412">
        <v>0.36868926911702576</v>
      </c>
      <c r="F593" s="412">
        <v>0</v>
      </c>
      <c r="G593" s="412">
        <v>1.2296014645824533E-4</v>
      </c>
      <c r="H593" s="412">
        <v>2</v>
      </c>
      <c r="I593" s="412">
        <v>0</v>
      </c>
      <c r="J593" s="412">
        <v>3.3930365413322066</v>
      </c>
      <c r="K593" s="412">
        <v>0</v>
      </c>
      <c r="L593" s="412">
        <v>0.10663042106745529</v>
      </c>
      <c r="M593" s="412">
        <v>3.936003943106605E-2</v>
      </c>
      <c r="N593" s="412">
        <v>-7.3049930995634421E-2</v>
      </c>
      <c r="O593" s="412">
        <v>-5.9641994085340095E-3</v>
      </c>
      <c r="P593" s="412">
        <v>-3.936003943106605E-2</v>
      </c>
    </row>
    <row r="594" spans="2:16">
      <c r="B594" s="413" t="s">
        <v>721</v>
      </c>
      <c r="C594" s="412">
        <v>22.702367669342348</v>
      </c>
      <c r="D594" s="412">
        <v>0</v>
      </c>
      <c r="E594" s="412">
        <v>0</v>
      </c>
      <c r="F594" s="412">
        <v>0</v>
      </c>
      <c r="G594" s="412">
        <v>0</v>
      </c>
      <c r="H594" s="412">
        <v>0</v>
      </c>
      <c r="I594" s="412">
        <v>0</v>
      </c>
      <c r="J594" s="412">
        <v>0</v>
      </c>
      <c r="K594" s="412">
        <v>0</v>
      </c>
      <c r="L594" s="412">
        <v>0</v>
      </c>
      <c r="M594" s="412">
        <v>0</v>
      </c>
      <c r="N594" s="412">
        <v>0</v>
      </c>
      <c r="O594" s="412">
        <v>0</v>
      </c>
      <c r="P594" s="412">
        <v>0</v>
      </c>
    </row>
    <row r="595" spans="2:16">
      <c r="B595" s="413" t="s">
        <v>727</v>
      </c>
      <c r="C595" s="412">
        <v>38.849926370933666</v>
      </c>
      <c r="D595" s="412">
        <v>0</v>
      </c>
      <c r="E595" s="412">
        <v>0</v>
      </c>
      <c r="F595" s="412">
        <v>0</v>
      </c>
      <c r="G595" s="412">
        <v>0</v>
      </c>
      <c r="H595" s="412">
        <v>0</v>
      </c>
      <c r="I595" s="412">
        <v>0</v>
      </c>
      <c r="J595" s="412">
        <v>0</v>
      </c>
      <c r="K595" s="412">
        <v>0</v>
      </c>
      <c r="L595" s="412">
        <v>0</v>
      </c>
      <c r="M595" s="412">
        <v>0</v>
      </c>
      <c r="N595" s="412">
        <v>0</v>
      </c>
      <c r="O595" s="412">
        <v>0</v>
      </c>
      <c r="P595" s="412">
        <v>0</v>
      </c>
    </row>
    <row r="596" spans="2:16">
      <c r="B596" s="413" t="s">
        <v>752</v>
      </c>
      <c r="C596" s="412">
        <v>0.17325497253907901</v>
      </c>
      <c r="D596" s="412">
        <v>0</v>
      </c>
      <c r="E596" s="412">
        <v>0</v>
      </c>
      <c r="F596" s="412">
        <v>0</v>
      </c>
      <c r="G596" s="412">
        <v>0</v>
      </c>
      <c r="H596" s="412">
        <v>0</v>
      </c>
      <c r="I596" s="412">
        <v>0</v>
      </c>
      <c r="J596" s="412">
        <v>0</v>
      </c>
      <c r="K596" s="412">
        <v>0</v>
      </c>
      <c r="L596" s="412">
        <v>0</v>
      </c>
      <c r="M596" s="412">
        <v>0</v>
      </c>
      <c r="N596" s="412">
        <v>0</v>
      </c>
      <c r="O596" s="412">
        <v>0</v>
      </c>
      <c r="P596" s="412">
        <v>0</v>
      </c>
    </row>
    <row r="597" spans="2:16">
      <c r="B597" s="413" t="s">
        <v>757</v>
      </c>
      <c r="C597" s="412">
        <v>2.9999999999999997E-4</v>
      </c>
      <c r="D597" s="412">
        <v>0</v>
      </c>
      <c r="E597" s="412">
        <v>0</v>
      </c>
      <c r="F597" s="412">
        <v>0</v>
      </c>
      <c r="G597" s="412">
        <v>0</v>
      </c>
      <c r="H597" s="412">
        <v>0</v>
      </c>
      <c r="I597" s="412">
        <v>0</v>
      </c>
      <c r="J597" s="412">
        <v>0</v>
      </c>
      <c r="K597" s="412">
        <v>0</v>
      </c>
      <c r="L597" s="412">
        <v>0</v>
      </c>
      <c r="M597" s="412">
        <v>0</v>
      </c>
      <c r="N597" s="412">
        <v>0</v>
      </c>
      <c r="O597" s="412">
        <v>0</v>
      </c>
      <c r="P597" s="412">
        <v>0</v>
      </c>
    </row>
    <row r="598" spans="2:16">
      <c r="B598" s="413" t="s">
        <v>758</v>
      </c>
      <c r="C598" s="412">
        <v>4.6564486185044354</v>
      </c>
      <c r="D598" s="412">
        <v>0</v>
      </c>
      <c r="E598" s="412">
        <v>0</v>
      </c>
      <c r="F598" s="412">
        <v>0</v>
      </c>
      <c r="G598" s="412">
        <v>0</v>
      </c>
      <c r="H598" s="412">
        <v>0</v>
      </c>
      <c r="I598" s="412">
        <v>0</v>
      </c>
      <c r="J598" s="412">
        <v>0</v>
      </c>
      <c r="K598" s="412">
        <v>0</v>
      </c>
      <c r="L598" s="412">
        <v>0</v>
      </c>
      <c r="M598" s="412">
        <v>0</v>
      </c>
      <c r="N598" s="412">
        <v>0</v>
      </c>
      <c r="O598" s="412">
        <v>0</v>
      </c>
      <c r="P598" s="412">
        <v>0</v>
      </c>
    </row>
    <row r="599" spans="2:16">
      <c r="B599" s="413" t="s">
        <v>762</v>
      </c>
      <c r="C599" s="412">
        <v>26.141202884100828</v>
      </c>
      <c r="D599" s="412">
        <v>0</v>
      </c>
      <c r="E599" s="412">
        <v>0</v>
      </c>
      <c r="F599" s="412">
        <v>0</v>
      </c>
      <c r="G599" s="412">
        <v>0</v>
      </c>
      <c r="H599" s="412">
        <v>0</v>
      </c>
      <c r="I599" s="412">
        <v>0</v>
      </c>
      <c r="J599" s="412">
        <v>0</v>
      </c>
      <c r="K599" s="412">
        <v>0</v>
      </c>
      <c r="L599" s="412">
        <v>0</v>
      </c>
      <c r="M599" s="412">
        <v>0</v>
      </c>
      <c r="N599" s="412">
        <v>0</v>
      </c>
      <c r="O599" s="412">
        <v>0</v>
      </c>
      <c r="P599" s="412">
        <v>0</v>
      </c>
    </row>
    <row r="600" spans="2:16">
      <c r="B600" s="413" t="s">
        <v>763</v>
      </c>
      <c r="C600" s="412">
        <v>3.6054378650894239</v>
      </c>
      <c r="D600" s="412">
        <v>0</v>
      </c>
      <c r="E600" s="412">
        <v>0</v>
      </c>
      <c r="F600" s="412">
        <v>0</v>
      </c>
      <c r="G600" s="412">
        <v>0</v>
      </c>
      <c r="H600" s="412">
        <v>0</v>
      </c>
      <c r="I600" s="412">
        <v>0</v>
      </c>
      <c r="J600" s="412">
        <v>0</v>
      </c>
      <c r="K600" s="412">
        <v>0</v>
      </c>
      <c r="L600" s="412">
        <v>0</v>
      </c>
      <c r="M600" s="412">
        <v>0</v>
      </c>
      <c r="N600" s="412">
        <v>0</v>
      </c>
      <c r="O600" s="412">
        <v>0</v>
      </c>
      <c r="P600" s="412">
        <v>0</v>
      </c>
    </row>
    <row r="601" spans="2:16">
      <c r="B601" s="413" t="s">
        <v>770</v>
      </c>
      <c r="C601" s="412">
        <v>3.4765472074355723</v>
      </c>
      <c r="D601" s="412">
        <v>0</v>
      </c>
      <c r="E601" s="412">
        <v>0</v>
      </c>
      <c r="F601" s="412">
        <v>0</v>
      </c>
      <c r="G601" s="412">
        <v>0</v>
      </c>
      <c r="H601" s="412">
        <v>0</v>
      </c>
      <c r="I601" s="412">
        <v>0</v>
      </c>
      <c r="J601" s="412">
        <v>0</v>
      </c>
      <c r="K601" s="412">
        <v>0</v>
      </c>
      <c r="L601" s="412">
        <v>0</v>
      </c>
      <c r="M601" s="412">
        <v>0</v>
      </c>
      <c r="N601" s="412">
        <v>0</v>
      </c>
      <c r="O601" s="412">
        <v>0</v>
      </c>
      <c r="P601" s="412">
        <v>0</v>
      </c>
    </row>
    <row r="602" spans="2:16">
      <c r="B602" s="413" t="s">
        <v>843</v>
      </c>
      <c r="C602" s="412">
        <v>139.29530167647161</v>
      </c>
      <c r="D602" s="412">
        <v>0</v>
      </c>
      <c r="E602" s="412">
        <v>0</v>
      </c>
      <c r="F602" s="412">
        <v>0</v>
      </c>
      <c r="G602" s="412">
        <v>0</v>
      </c>
      <c r="H602" s="412">
        <v>0</v>
      </c>
      <c r="I602" s="412">
        <v>0</v>
      </c>
      <c r="J602" s="412">
        <v>0</v>
      </c>
      <c r="K602" s="412">
        <v>0</v>
      </c>
      <c r="L602" s="412">
        <v>0</v>
      </c>
      <c r="M602" s="412">
        <v>0</v>
      </c>
      <c r="N602" s="412">
        <v>0</v>
      </c>
      <c r="O602" s="412">
        <v>0</v>
      </c>
      <c r="P602" s="412">
        <v>0</v>
      </c>
    </row>
    <row r="603" spans="2:16">
      <c r="B603" s="413" t="s">
        <v>844</v>
      </c>
      <c r="C603" s="412">
        <v>72.849910616744978</v>
      </c>
      <c r="D603" s="412">
        <v>1.4388307815800592</v>
      </c>
      <c r="E603" s="412">
        <v>0.43126159977467965</v>
      </c>
      <c r="F603" s="412">
        <v>0</v>
      </c>
      <c r="G603" s="412">
        <v>0</v>
      </c>
      <c r="H603" s="412">
        <v>2</v>
      </c>
      <c r="I603" s="412">
        <v>0</v>
      </c>
      <c r="J603" s="412">
        <v>1.8700923813547388</v>
      </c>
      <c r="K603" s="412">
        <v>0</v>
      </c>
      <c r="L603" s="412">
        <v>6.2572330657653857E-2</v>
      </c>
      <c r="M603" s="412">
        <v>0</v>
      </c>
      <c r="N603" s="412">
        <v>-1.727518096042811E-2</v>
      </c>
      <c r="O603" s="412">
        <v>-3.3458695958315729E-3</v>
      </c>
      <c r="P603" s="412">
        <v>0</v>
      </c>
    </row>
    <row r="604" spans="2:16">
      <c r="B604" s="413" t="s">
        <v>1358</v>
      </c>
      <c r="C604" s="412">
        <v>2.1382199690184477E-3</v>
      </c>
      <c r="D604" s="412">
        <v>0</v>
      </c>
      <c r="E604" s="412">
        <v>0</v>
      </c>
      <c r="F604" s="412">
        <v>0</v>
      </c>
      <c r="G604" s="412">
        <v>0</v>
      </c>
      <c r="H604" s="412">
        <v>0</v>
      </c>
      <c r="I604" s="412">
        <v>0</v>
      </c>
      <c r="J604" s="412">
        <v>0</v>
      </c>
      <c r="K604" s="412">
        <v>0</v>
      </c>
      <c r="L604" s="412">
        <v>0</v>
      </c>
      <c r="M604" s="412">
        <v>0</v>
      </c>
      <c r="N604" s="412">
        <v>0</v>
      </c>
      <c r="O604" s="412">
        <v>0</v>
      </c>
      <c r="P604" s="412">
        <v>0</v>
      </c>
    </row>
    <row r="605" spans="2:16">
      <c r="B605" s="413" t="s">
        <v>1359</v>
      </c>
      <c r="C605" s="412">
        <v>8.4672885706238556</v>
      </c>
      <c r="D605" s="412">
        <v>0</v>
      </c>
      <c r="E605" s="412">
        <v>0</v>
      </c>
      <c r="F605" s="412">
        <v>0</v>
      </c>
      <c r="G605" s="412">
        <v>0</v>
      </c>
      <c r="H605" s="412">
        <v>0</v>
      </c>
      <c r="I605" s="412">
        <v>0</v>
      </c>
      <c r="J605" s="412">
        <v>0</v>
      </c>
      <c r="K605" s="412">
        <v>0</v>
      </c>
      <c r="L605" s="412">
        <v>0</v>
      </c>
      <c r="M605" s="412">
        <v>0</v>
      </c>
      <c r="N605" s="412">
        <v>0</v>
      </c>
      <c r="O605" s="412">
        <v>0</v>
      </c>
      <c r="P605" s="412">
        <v>0</v>
      </c>
    </row>
    <row r="606" spans="2:16">
      <c r="B606" s="414" t="s">
        <v>1360</v>
      </c>
      <c r="C606" s="412">
        <v>0.25648110406984931</v>
      </c>
      <c r="D606" s="412">
        <v>0</v>
      </c>
      <c r="E606" s="412">
        <v>0</v>
      </c>
      <c r="F606" s="412">
        <v>0</v>
      </c>
      <c r="G606" s="412">
        <v>0</v>
      </c>
      <c r="H606" s="412">
        <v>0</v>
      </c>
      <c r="I606" s="412">
        <v>0</v>
      </c>
      <c r="J606" s="412">
        <v>0</v>
      </c>
      <c r="K606" s="412">
        <v>0</v>
      </c>
      <c r="L606" s="412">
        <v>0</v>
      </c>
      <c r="M606" s="412">
        <v>0</v>
      </c>
      <c r="N606" s="412">
        <v>0</v>
      </c>
      <c r="O606" s="412">
        <v>0</v>
      </c>
      <c r="P606" s="412">
        <v>0</v>
      </c>
    </row>
    <row r="607" spans="2:16">
      <c r="B607" s="415" t="s">
        <v>1361</v>
      </c>
      <c r="C607" s="412">
        <v>0</v>
      </c>
      <c r="D607" s="412">
        <v>0</v>
      </c>
      <c r="E607" s="412">
        <v>0</v>
      </c>
      <c r="F607" s="412">
        <v>0</v>
      </c>
      <c r="G607" s="412">
        <v>0</v>
      </c>
      <c r="H607" s="412">
        <v>0</v>
      </c>
      <c r="I607" s="412">
        <v>0</v>
      </c>
      <c r="J607" s="412">
        <v>0</v>
      </c>
      <c r="K607" s="412">
        <v>0</v>
      </c>
      <c r="L607" s="412">
        <v>0</v>
      </c>
      <c r="M607" s="412">
        <v>0</v>
      </c>
      <c r="N607" s="412">
        <v>0</v>
      </c>
      <c r="O607" s="412">
        <v>0</v>
      </c>
      <c r="P607" s="412">
        <v>0</v>
      </c>
    </row>
    <row r="608" spans="2:16">
      <c r="B608" s="415" t="s">
        <v>1362</v>
      </c>
      <c r="C608" s="412">
        <v>5.5399307111674405</v>
      </c>
      <c r="D608" s="412">
        <v>0</v>
      </c>
      <c r="E608" s="412">
        <v>0</v>
      </c>
      <c r="F608" s="412">
        <v>0</v>
      </c>
      <c r="G608" s="412">
        <v>0</v>
      </c>
      <c r="H608" s="412">
        <v>0</v>
      </c>
      <c r="I608" s="412">
        <v>0</v>
      </c>
      <c r="J608" s="412">
        <v>0</v>
      </c>
      <c r="K608" s="412">
        <v>0</v>
      </c>
      <c r="L608" s="412">
        <v>0</v>
      </c>
      <c r="M608" s="412">
        <v>0</v>
      </c>
      <c r="N608" s="412">
        <v>0</v>
      </c>
      <c r="O608" s="412">
        <v>0</v>
      </c>
      <c r="P608" s="412">
        <v>0</v>
      </c>
    </row>
    <row r="609" spans="2:16">
      <c r="B609" s="415" t="s">
        <v>1363</v>
      </c>
      <c r="C609" s="412">
        <v>0.18315563160118292</v>
      </c>
      <c r="D609" s="412">
        <v>0</v>
      </c>
      <c r="E609" s="412">
        <v>0</v>
      </c>
      <c r="F609" s="412">
        <v>0</v>
      </c>
      <c r="G609" s="412">
        <v>0</v>
      </c>
      <c r="H609" s="412">
        <v>0</v>
      </c>
      <c r="I609" s="412">
        <v>0</v>
      </c>
      <c r="J609" s="412">
        <v>0</v>
      </c>
      <c r="K609" s="412">
        <v>0</v>
      </c>
      <c r="L609" s="412">
        <v>0</v>
      </c>
      <c r="M609" s="412">
        <v>0</v>
      </c>
      <c r="N609" s="412">
        <v>0</v>
      </c>
      <c r="O609" s="412">
        <v>0</v>
      </c>
      <c r="P609" s="412">
        <v>0</v>
      </c>
    </row>
    <row r="610" spans="2:16">
      <c r="B610" s="415" t="s">
        <v>1364</v>
      </c>
      <c r="C610" s="412">
        <v>0</v>
      </c>
      <c r="D610" s="412">
        <v>0</v>
      </c>
      <c r="E610" s="412">
        <v>0</v>
      </c>
      <c r="F610" s="412">
        <v>0</v>
      </c>
      <c r="G610" s="412">
        <v>0</v>
      </c>
      <c r="H610" s="412">
        <v>0</v>
      </c>
      <c r="I610" s="412">
        <v>0</v>
      </c>
      <c r="J610" s="412">
        <v>0</v>
      </c>
      <c r="K610" s="412">
        <v>0</v>
      </c>
      <c r="L610" s="412">
        <v>0</v>
      </c>
      <c r="M610" s="412">
        <v>0</v>
      </c>
      <c r="N610" s="412">
        <v>0</v>
      </c>
      <c r="O610" s="412">
        <v>0</v>
      </c>
      <c r="P610" s="412">
        <v>0</v>
      </c>
    </row>
    <row r="611" spans="2:16">
      <c r="B611" s="415" t="s">
        <v>1365</v>
      </c>
      <c r="C611" s="412">
        <v>0</v>
      </c>
      <c r="D611" s="412">
        <v>0</v>
      </c>
      <c r="E611" s="412">
        <v>0</v>
      </c>
      <c r="F611" s="412">
        <v>0</v>
      </c>
      <c r="G611" s="412">
        <v>0</v>
      </c>
      <c r="H611" s="412">
        <v>0</v>
      </c>
      <c r="I611" s="412">
        <v>0</v>
      </c>
      <c r="J611" s="412">
        <v>0</v>
      </c>
      <c r="K611" s="412">
        <v>0</v>
      </c>
      <c r="L611" s="412">
        <v>0</v>
      </c>
      <c r="M611" s="412">
        <v>0</v>
      </c>
      <c r="N611" s="412">
        <v>0</v>
      </c>
      <c r="O611" s="412">
        <v>0</v>
      </c>
      <c r="P611" s="412">
        <v>0</v>
      </c>
    </row>
    <row r="612" spans="2:16">
      <c r="B612" s="415" t="s">
        <v>1366</v>
      </c>
      <c r="C612" s="412">
        <v>0.40074890015490772</v>
      </c>
      <c r="D612" s="412">
        <v>0</v>
      </c>
      <c r="E612" s="412">
        <v>0</v>
      </c>
      <c r="F612" s="412">
        <v>0</v>
      </c>
      <c r="G612" s="412">
        <v>0</v>
      </c>
      <c r="H612" s="412">
        <v>0</v>
      </c>
      <c r="I612" s="412">
        <v>0</v>
      </c>
      <c r="J612" s="412">
        <v>0</v>
      </c>
      <c r="K612" s="412">
        <v>0</v>
      </c>
      <c r="L612" s="412">
        <v>0</v>
      </c>
      <c r="M612" s="412">
        <v>0</v>
      </c>
      <c r="N612" s="412">
        <v>0</v>
      </c>
      <c r="O612" s="412">
        <v>0</v>
      </c>
      <c r="P612" s="412">
        <v>0</v>
      </c>
    </row>
    <row r="613" spans="2:16">
      <c r="B613" s="415" t="s">
        <v>1367</v>
      </c>
      <c r="C613" s="412">
        <v>0</v>
      </c>
      <c r="D613" s="412">
        <v>0</v>
      </c>
      <c r="E613" s="412">
        <v>0</v>
      </c>
      <c r="F613" s="412">
        <v>0</v>
      </c>
      <c r="G613" s="412">
        <v>0</v>
      </c>
      <c r="H613" s="412">
        <v>0</v>
      </c>
      <c r="I613" s="412">
        <v>0</v>
      </c>
      <c r="J613" s="412">
        <v>0</v>
      </c>
      <c r="K613" s="412">
        <v>0</v>
      </c>
      <c r="L613" s="412">
        <v>0</v>
      </c>
      <c r="M613" s="412">
        <v>0</v>
      </c>
      <c r="N613" s="412">
        <v>0</v>
      </c>
      <c r="O613" s="412">
        <v>0</v>
      </c>
      <c r="P613" s="412">
        <v>0</v>
      </c>
    </row>
    <row r="614" spans="2:16">
      <c r="B614" s="415" t="s">
        <v>1368</v>
      </c>
      <c r="C614" s="412">
        <v>6.5817228559357843E-2</v>
      </c>
      <c r="D614" s="412">
        <v>0</v>
      </c>
      <c r="E614" s="412">
        <v>0</v>
      </c>
      <c r="F614" s="412">
        <v>0</v>
      </c>
      <c r="G614" s="412">
        <v>0</v>
      </c>
      <c r="H614" s="412">
        <v>0</v>
      </c>
      <c r="I614" s="412">
        <v>0</v>
      </c>
      <c r="J614" s="412">
        <v>0</v>
      </c>
      <c r="K614" s="412">
        <v>0</v>
      </c>
      <c r="L614" s="412">
        <v>0</v>
      </c>
      <c r="M614" s="412">
        <v>0</v>
      </c>
      <c r="N614" s="412">
        <v>0</v>
      </c>
      <c r="O614" s="412">
        <v>0</v>
      </c>
      <c r="P614" s="412">
        <v>0</v>
      </c>
    </row>
    <row r="615" spans="2:16">
      <c r="B615" s="415" t="s">
        <v>1369</v>
      </c>
      <c r="C615" s="412">
        <v>0</v>
      </c>
      <c r="D615" s="412">
        <v>0</v>
      </c>
      <c r="E615" s="412">
        <v>0</v>
      </c>
      <c r="F615" s="412">
        <v>0</v>
      </c>
      <c r="G615" s="412">
        <v>0</v>
      </c>
      <c r="H615" s="412">
        <v>0</v>
      </c>
      <c r="I615" s="412">
        <v>0</v>
      </c>
      <c r="J615" s="412">
        <v>0</v>
      </c>
      <c r="K615" s="412">
        <v>0</v>
      </c>
      <c r="L615" s="412">
        <v>0</v>
      </c>
      <c r="M615" s="412">
        <v>0</v>
      </c>
      <c r="N615" s="412">
        <v>0</v>
      </c>
      <c r="O615" s="412">
        <v>0</v>
      </c>
      <c r="P615" s="412">
        <v>0</v>
      </c>
    </row>
    <row r="616" spans="2:16" ht="13" thickBot="1">
      <c r="B616" s="416" t="s">
        <v>1370</v>
      </c>
      <c r="C616" s="416">
        <v>0</v>
      </c>
      <c r="D616" s="416">
        <v>0</v>
      </c>
      <c r="E616" s="416">
        <v>0</v>
      </c>
      <c r="F616" s="416">
        <v>0</v>
      </c>
      <c r="G616" s="416">
        <v>0</v>
      </c>
      <c r="H616" s="416">
        <v>0</v>
      </c>
      <c r="I616" s="416">
        <v>0</v>
      </c>
      <c r="J616" s="416">
        <v>0</v>
      </c>
      <c r="K616" s="416">
        <v>0</v>
      </c>
      <c r="L616" s="416">
        <v>0</v>
      </c>
      <c r="M616" s="416">
        <v>0</v>
      </c>
      <c r="N616" s="416">
        <v>0</v>
      </c>
      <c r="O616" s="416">
        <v>0</v>
      </c>
      <c r="P616" s="416">
        <v>0</v>
      </c>
    </row>
    <row r="619" spans="2:16" ht="13">
      <c r="B619" s="402" t="s">
        <v>1167</v>
      </c>
    </row>
    <row r="621" spans="2:16" ht="13.5" thickBot="1">
      <c r="B621" s="403" t="s">
        <v>1100</v>
      </c>
    </row>
    <row r="622" spans="2:16" ht="13.5" thickBot="1">
      <c r="B622" s="404" t="s">
        <v>962</v>
      </c>
      <c r="C622" s="404" t="s">
        <v>963</v>
      </c>
      <c r="D622" s="404" t="s">
        <v>964</v>
      </c>
      <c r="E622" s="404" t="s">
        <v>965</v>
      </c>
      <c r="F622" s="404" t="s">
        <v>966</v>
      </c>
      <c r="G622" s="404" t="s">
        <v>967</v>
      </c>
      <c r="H622" s="404" t="s">
        <v>5</v>
      </c>
      <c r="I622" s="404" t="s">
        <v>2</v>
      </c>
      <c r="J622" s="404" t="s">
        <v>4</v>
      </c>
      <c r="K622" s="404" t="s">
        <v>968</v>
      </c>
      <c r="L622" s="404" t="s">
        <v>969</v>
      </c>
      <c r="M622" s="404" t="s">
        <v>970</v>
      </c>
      <c r="N622" s="404" t="s">
        <v>971</v>
      </c>
      <c r="O622" s="404" t="s">
        <v>972</v>
      </c>
      <c r="P622" s="404" t="s">
        <v>973</v>
      </c>
    </row>
    <row r="623" spans="2:16" ht="13.5" thickBot="1">
      <c r="B623" s="676" t="s">
        <v>837</v>
      </c>
      <c r="C623" s="679" t="s">
        <v>977</v>
      </c>
      <c r="D623" s="679"/>
      <c r="E623" s="679"/>
      <c r="F623" s="679"/>
      <c r="G623" s="679"/>
      <c r="H623" s="679"/>
      <c r="I623" s="679"/>
      <c r="J623" s="679"/>
      <c r="K623" s="679"/>
      <c r="L623" s="679"/>
      <c r="M623" s="679"/>
      <c r="N623" s="679"/>
      <c r="O623" s="679"/>
      <c r="P623" s="680"/>
    </row>
    <row r="624" spans="2:16" ht="13.5" thickBot="1">
      <c r="B624" s="677"/>
      <c r="C624" s="405"/>
      <c r="D624" s="681" t="s">
        <v>978</v>
      </c>
      <c r="E624" s="681"/>
      <c r="F624" s="681"/>
      <c r="G624" s="681"/>
      <c r="H624" s="681"/>
      <c r="I624" s="681"/>
      <c r="J624" s="681"/>
      <c r="K624" s="681"/>
      <c r="L624" s="681"/>
      <c r="M624" s="681"/>
      <c r="N624" s="681"/>
      <c r="O624" s="681"/>
      <c r="P624" s="682"/>
    </row>
    <row r="625" spans="2:16" ht="13.5" thickBot="1">
      <c r="B625" s="677"/>
      <c r="C625" s="405"/>
      <c r="D625" s="681" t="s">
        <v>838</v>
      </c>
      <c r="E625" s="681"/>
      <c r="F625" s="681"/>
      <c r="G625" s="681"/>
      <c r="H625" s="681"/>
      <c r="I625" s="681" t="s">
        <v>839</v>
      </c>
      <c r="J625" s="681" t="s">
        <v>840</v>
      </c>
      <c r="K625" s="684" t="s">
        <v>841</v>
      </c>
      <c r="L625" s="681" t="s">
        <v>717</v>
      </c>
      <c r="M625" s="681" t="s">
        <v>716</v>
      </c>
      <c r="N625" s="686" t="s">
        <v>527</v>
      </c>
      <c r="O625" s="686"/>
      <c r="P625" s="687"/>
    </row>
    <row r="626" spans="2:16" ht="39.5" thickBot="1">
      <c r="B626" s="678"/>
      <c r="C626" s="406"/>
      <c r="D626" s="407" t="s">
        <v>709</v>
      </c>
      <c r="E626" s="407" t="s">
        <v>710</v>
      </c>
      <c r="F626" s="407" t="s">
        <v>711</v>
      </c>
      <c r="G626" s="407" t="s">
        <v>712</v>
      </c>
      <c r="H626" s="408" t="s">
        <v>713</v>
      </c>
      <c r="I626" s="683"/>
      <c r="J626" s="683"/>
      <c r="K626" s="685"/>
      <c r="L626" s="683"/>
      <c r="M626" s="683"/>
      <c r="N626" s="409"/>
      <c r="O626" s="408" t="s">
        <v>842</v>
      </c>
      <c r="P626" s="410" t="s">
        <v>716</v>
      </c>
    </row>
    <row r="627" spans="2:16">
      <c r="B627" s="411" t="s">
        <v>720</v>
      </c>
      <c r="C627" s="412">
        <v>24.995153096746936</v>
      </c>
      <c r="D627" s="412">
        <v>0</v>
      </c>
      <c r="E627" s="412">
        <v>0</v>
      </c>
      <c r="F627" s="412">
        <v>0</v>
      </c>
      <c r="G627" s="412">
        <v>0</v>
      </c>
      <c r="H627" s="412">
        <v>0</v>
      </c>
      <c r="I627" s="412">
        <v>0</v>
      </c>
      <c r="J627" s="412">
        <v>0</v>
      </c>
      <c r="K627" s="412">
        <v>0</v>
      </c>
      <c r="L627" s="412">
        <v>0</v>
      </c>
      <c r="M627" s="412">
        <v>0</v>
      </c>
      <c r="N627" s="412">
        <v>0</v>
      </c>
      <c r="O627" s="412">
        <v>0</v>
      </c>
      <c r="P627" s="412">
        <v>0</v>
      </c>
    </row>
    <row r="628" spans="2:16">
      <c r="B628" s="413" t="s">
        <v>721</v>
      </c>
      <c r="C628" s="412">
        <v>9.5304886635685113E-4</v>
      </c>
      <c r="D628" s="412">
        <v>0</v>
      </c>
      <c r="E628" s="412">
        <v>0</v>
      </c>
      <c r="F628" s="412">
        <v>0</v>
      </c>
      <c r="G628" s="412">
        <v>0</v>
      </c>
      <c r="H628" s="412">
        <v>0</v>
      </c>
      <c r="I628" s="412">
        <v>0</v>
      </c>
      <c r="J628" s="412">
        <v>0</v>
      </c>
      <c r="K628" s="412">
        <v>0</v>
      </c>
      <c r="L628" s="412">
        <v>0</v>
      </c>
      <c r="M628" s="412">
        <v>0</v>
      </c>
      <c r="N628" s="412">
        <v>0</v>
      </c>
      <c r="O628" s="412">
        <v>0</v>
      </c>
      <c r="P628" s="412">
        <v>0</v>
      </c>
    </row>
    <row r="629" spans="2:16">
      <c r="B629" s="413" t="s">
        <v>727</v>
      </c>
      <c r="C629" s="412">
        <v>151.62951593296719</v>
      </c>
      <c r="D629" s="412">
        <v>5.0044669764821852E-2</v>
      </c>
      <c r="E629" s="412">
        <v>0</v>
      </c>
      <c r="F629" s="412">
        <v>0</v>
      </c>
      <c r="G629" s="412">
        <v>0</v>
      </c>
      <c r="H629" s="412">
        <v>4</v>
      </c>
      <c r="I629" s="412">
        <v>5.0044669764821852E-2</v>
      </c>
      <c r="J629" s="412">
        <v>0</v>
      </c>
      <c r="K629" s="412">
        <v>0</v>
      </c>
      <c r="L629" s="412">
        <v>0</v>
      </c>
      <c r="M629" s="412">
        <v>0</v>
      </c>
      <c r="N629" s="412">
        <v>-3.5344036051260382E-4</v>
      </c>
      <c r="O629" s="412">
        <v>0</v>
      </c>
      <c r="P629" s="412">
        <v>0</v>
      </c>
    </row>
    <row r="630" spans="2:16">
      <c r="B630" s="413" t="s">
        <v>752</v>
      </c>
      <c r="C630" s="412">
        <v>640.51829416701867</v>
      </c>
      <c r="D630" s="412">
        <v>0</v>
      </c>
      <c r="E630" s="412">
        <v>0</v>
      </c>
      <c r="F630" s="412">
        <v>0</v>
      </c>
      <c r="G630" s="412">
        <v>0</v>
      </c>
      <c r="H630" s="412">
        <v>0</v>
      </c>
      <c r="I630" s="412">
        <v>0</v>
      </c>
      <c r="J630" s="412">
        <v>0</v>
      </c>
      <c r="K630" s="412">
        <v>0</v>
      </c>
      <c r="L630" s="412">
        <v>0</v>
      </c>
      <c r="M630" s="412">
        <v>0</v>
      </c>
      <c r="N630" s="412">
        <v>0</v>
      </c>
      <c r="O630" s="412">
        <v>0</v>
      </c>
      <c r="P630" s="412">
        <v>0</v>
      </c>
    </row>
    <row r="631" spans="2:16">
      <c r="B631" s="413" t="s">
        <v>757</v>
      </c>
      <c r="C631" s="412">
        <v>1.7068604112096888</v>
      </c>
      <c r="D631" s="412">
        <v>0</v>
      </c>
      <c r="E631" s="412">
        <v>0</v>
      </c>
      <c r="F631" s="412">
        <v>0</v>
      </c>
      <c r="G631" s="412">
        <v>0</v>
      </c>
      <c r="H631" s="412">
        <v>0</v>
      </c>
      <c r="I631" s="412">
        <v>0</v>
      </c>
      <c r="J631" s="412">
        <v>0</v>
      </c>
      <c r="K631" s="412">
        <v>0</v>
      </c>
      <c r="L631" s="412">
        <v>0</v>
      </c>
      <c r="M631" s="412">
        <v>0</v>
      </c>
      <c r="N631" s="412">
        <v>0</v>
      </c>
      <c r="O631" s="412">
        <v>0</v>
      </c>
      <c r="P631" s="412">
        <v>0</v>
      </c>
    </row>
    <row r="632" spans="2:16">
      <c r="B632" s="413" t="s">
        <v>758</v>
      </c>
      <c r="C632" s="412">
        <v>145.86601903957188</v>
      </c>
      <c r="D632" s="412">
        <v>0</v>
      </c>
      <c r="E632" s="412">
        <v>0</v>
      </c>
      <c r="F632" s="412">
        <v>0</v>
      </c>
      <c r="G632" s="412">
        <v>0</v>
      </c>
      <c r="H632" s="412">
        <v>0</v>
      </c>
      <c r="I632" s="412">
        <v>0</v>
      </c>
      <c r="J632" s="412">
        <v>0</v>
      </c>
      <c r="K632" s="412">
        <v>0</v>
      </c>
      <c r="L632" s="412">
        <v>0</v>
      </c>
      <c r="M632" s="412">
        <v>0</v>
      </c>
      <c r="N632" s="412">
        <v>0</v>
      </c>
      <c r="O632" s="412">
        <v>0</v>
      </c>
      <c r="P632" s="412">
        <v>0</v>
      </c>
    </row>
    <row r="633" spans="2:16">
      <c r="B633" s="413" t="s">
        <v>762</v>
      </c>
      <c r="C633" s="412">
        <v>208.83706564990845</v>
      </c>
      <c r="D633" s="412">
        <v>0</v>
      </c>
      <c r="E633" s="412">
        <v>0</v>
      </c>
      <c r="F633" s="412">
        <v>0</v>
      </c>
      <c r="G633" s="412">
        <v>0</v>
      </c>
      <c r="H633" s="412">
        <v>0</v>
      </c>
      <c r="I633" s="412">
        <v>0</v>
      </c>
      <c r="J633" s="412">
        <v>0</v>
      </c>
      <c r="K633" s="412">
        <v>0</v>
      </c>
      <c r="L633" s="412">
        <v>0</v>
      </c>
      <c r="M633" s="412">
        <v>0</v>
      </c>
      <c r="N633" s="412">
        <v>0</v>
      </c>
      <c r="O633" s="412">
        <v>0</v>
      </c>
      <c r="P633" s="412">
        <v>0</v>
      </c>
    </row>
    <row r="634" spans="2:16">
      <c r="B634" s="413" t="s">
        <v>763</v>
      </c>
      <c r="C634" s="412">
        <v>20.052444407829881</v>
      </c>
      <c r="D634" s="412">
        <v>1.3177051119560626E-2</v>
      </c>
      <c r="E634" s="412">
        <v>0</v>
      </c>
      <c r="F634" s="412">
        <v>0</v>
      </c>
      <c r="G634" s="412">
        <v>0</v>
      </c>
      <c r="H634" s="412">
        <v>1</v>
      </c>
      <c r="I634" s="412">
        <v>0</v>
      </c>
      <c r="J634" s="412">
        <v>0</v>
      </c>
      <c r="K634" s="412">
        <v>1.3177051119560626E-2</v>
      </c>
      <c r="L634" s="412">
        <v>0</v>
      </c>
      <c r="M634" s="412">
        <v>0</v>
      </c>
      <c r="N634" s="412">
        <v>-1.6199971834952824E-4</v>
      </c>
      <c r="O634" s="412">
        <v>0</v>
      </c>
      <c r="P634" s="412">
        <v>0</v>
      </c>
    </row>
    <row r="635" spans="2:16">
      <c r="B635" s="413" t="s">
        <v>770</v>
      </c>
      <c r="C635" s="412">
        <v>236.9758460864667</v>
      </c>
      <c r="D635" s="412">
        <v>0</v>
      </c>
      <c r="E635" s="412">
        <v>0</v>
      </c>
      <c r="F635" s="412">
        <v>0</v>
      </c>
      <c r="G635" s="412">
        <v>0</v>
      </c>
      <c r="H635" s="412">
        <v>0</v>
      </c>
      <c r="I635" s="412">
        <v>0</v>
      </c>
      <c r="J635" s="412">
        <v>0</v>
      </c>
      <c r="K635" s="412">
        <v>0</v>
      </c>
      <c r="L635" s="412">
        <v>0</v>
      </c>
      <c r="M635" s="412">
        <v>0</v>
      </c>
      <c r="N635" s="412">
        <v>0</v>
      </c>
      <c r="O635" s="412">
        <v>0</v>
      </c>
      <c r="P635" s="412">
        <v>0</v>
      </c>
    </row>
    <row r="636" spans="2:16">
      <c r="B636" s="413" t="s">
        <v>843</v>
      </c>
      <c r="C636" s="412">
        <v>1338.425890519746</v>
      </c>
      <c r="D636" s="412">
        <v>0</v>
      </c>
      <c r="E636" s="412">
        <v>0</v>
      </c>
      <c r="F636" s="412">
        <v>0</v>
      </c>
      <c r="G636" s="412">
        <v>0</v>
      </c>
      <c r="H636" s="412">
        <v>0</v>
      </c>
      <c r="I636" s="412">
        <v>0</v>
      </c>
      <c r="J636" s="412">
        <v>0</v>
      </c>
      <c r="K636" s="412">
        <v>0</v>
      </c>
      <c r="L636" s="412">
        <v>0</v>
      </c>
      <c r="M636" s="412">
        <v>0</v>
      </c>
      <c r="N636" s="412">
        <v>0</v>
      </c>
      <c r="O636" s="412">
        <v>0</v>
      </c>
      <c r="P636" s="412">
        <v>0</v>
      </c>
    </row>
    <row r="637" spans="2:16">
      <c r="B637" s="413" t="s">
        <v>844</v>
      </c>
      <c r="C637" s="412">
        <v>940.85381304966461</v>
      </c>
      <c r="D637" s="412">
        <v>0</v>
      </c>
      <c r="E637" s="412">
        <v>0</v>
      </c>
      <c r="F637" s="412">
        <v>0</v>
      </c>
      <c r="G637" s="412">
        <v>0</v>
      </c>
      <c r="H637" s="412">
        <v>0</v>
      </c>
      <c r="I637" s="412">
        <v>0</v>
      </c>
      <c r="J637" s="412">
        <v>0</v>
      </c>
      <c r="K637" s="412">
        <v>0</v>
      </c>
      <c r="L637" s="412">
        <v>0</v>
      </c>
      <c r="M637" s="412">
        <v>0</v>
      </c>
      <c r="N637" s="412">
        <v>0</v>
      </c>
      <c r="O637" s="412">
        <v>0</v>
      </c>
      <c r="P637" s="412">
        <v>0</v>
      </c>
    </row>
    <row r="638" spans="2:16">
      <c r="B638" s="413" t="s">
        <v>1358</v>
      </c>
      <c r="C638" s="412">
        <v>0</v>
      </c>
      <c r="D638" s="412">
        <v>0</v>
      </c>
      <c r="E638" s="412">
        <v>0</v>
      </c>
      <c r="F638" s="412">
        <v>0</v>
      </c>
      <c r="G638" s="412">
        <v>0</v>
      </c>
      <c r="H638" s="412">
        <v>0</v>
      </c>
      <c r="I638" s="412">
        <v>0</v>
      </c>
      <c r="J638" s="412">
        <v>0</v>
      </c>
      <c r="K638" s="412">
        <v>0</v>
      </c>
      <c r="L638" s="412">
        <v>0</v>
      </c>
      <c r="M638" s="412">
        <v>0</v>
      </c>
      <c r="N638" s="412">
        <v>0</v>
      </c>
      <c r="O638" s="412">
        <v>0</v>
      </c>
      <c r="P638" s="412">
        <v>0</v>
      </c>
    </row>
    <row r="639" spans="2:16">
      <c r="B639" s="413" t="s">
        <v>1359</v>
      </c>
      <c r="C639" s="412">
        <v>22.841796873679762</v>
      </c>
      <c r="D639" s="412">
        <v>0</v>
      </c>
      <c r="E639" s="412">
        <v>0</v>
      </c>
      <c r="F639" s="412">
        <v>0</v>
      </c>
      <c r="G639" s="412">
        <v>0</v>
      </c>
      <c r="H639" s="412">
        <v>0</v>
      </c>
      <c r="I639" s="412">
        <v>0</v>
      </c>
      <c r="J639" s="412">
        <v>0</v>
      </c>
      <c r="K639" s="412">
        <v>0</v>
      </c>
      <c r="L639" s="412">
        <v>0</v>
      </c>
      <c r="M639" s="412">
        <v>0</v>
      </c>
      <c r="N639" s="412">
        <v>0</v>
      </c>
      <c r="O639" s="412">
        <v>0</v>
      </c>
      <c r="P639" s="412">
        <v>0</v>
      </c>
    </row>
    <row r="640" spans="2:16">
      <c r="B640" s="414" t="s">
        <v>1360</v>
      </c>
      <c r="C640" s="412">
        <v>8.6288142036332918</v>
      </c>
      <c r="D640" s="412">
        <v>0</v>
      </c>
      <c r="E640" s="412">
        <v>0</v>
      </c>
      <c r="F640" s="412">
        <v>0</v>
      </c>
      <c r="G640" s="412">
        <v>0</v>
      </c>
      <c r="H640" s="412">
        <v>0</v>
      </c>
      <c r="I640" s="412">
        <v>0</v>
      </c>
      <c r="J640" s="412">
        <v>0</v>
      </c>
      <c r="K640" s="412">
        <v>0</v>
      </c>
      <c r="L640" s="412">
        <v>0</v>
      </c>
      <c r="M640" s="412">
        <v>0</v>
      </c>
      <c r="N640" s="412">
        <v>0</v>
      </c>
      <c r="O640" s="412">
        <v>0</v>
      </c>
      <c r="P640" s="412">
        <v>0</v>
      </c>
    </row>
    <row r="641" spans="2:16">
      <c r="B641" s="415" t="s">
        <v>1361</v>
      </c>
      <c r="C641" s="412">
        <v>0</v>
      </c>
      <c r="D641" s="412">
        <v>0</v>
      </c>
      <c r="E641" s="412">
        <v>0</v>
      </c>
      <c r="F641" s="412">
        <v>0</v>
      </c>
      <c r="G641" s="412">
        <v>0</v>
      </c>
      <c r="H641" s="412">
        <v>0</v>
      </c>
      <c r="I641" s="412">
        <v>0</v>
      </c>
      <c r="J641" s="412">
        <v>0</v>
      </c>
      <c r="K641" s="412">
        <v>0</v>
      </c>
      <c r="L641" s="412">
        <v>0</v>
      </c>
      <c r="M641" s="412">
        <v>0</v>
      </c>
      <c r="N641" s="412">
        <v>0</v>
      </c>
      <c r="O641" s="412">
        <v>0</v>
      </c>
      <c r="P641" s="412">
        <v>0</v>
      </c>
    </row>
    <row r="642" spans="2:16">
      <c r="B642" s="415" t="s">
        <v>1362</v>
      </c>
      <c r="C642" s="412">
        <v>78.26461639769046</v>
      </c>
      <c r="D642" s="412">
        <v>0</v>
      </c>
      <c r="E642" s="412">
        <v>0</v>
      </c>
      <c r="F642" s="412">
        <v>0</v>
      </c>
      <c r="G642" s="412">
        <v>0</v>
      </c>
      <c r="H642" s="412">
        <v>0</v>
      </c>
      <c r="I642" s="412">
        <v>0</v>
      </c>
      <c r="J642" s="412">
        <v>0</v>
      </c>
      <c r="K642" s="412">
        <v>0</v>
      </c>
      <c r="L642" s="412">
        <v>0</v>
      </c>
      <c r="M642" s="412">
        <v>0</v>
      </c>
      <c r="N642" s="412">
        <v>0</v>
      </c>
      <c r="O642" s="412">
        <v>0</v>
      </c>
      <c r="P642" s="412">
        <v>0</v>
      </c>
    </row>
    <row r="643" spans="2:16">
      <c r="B643" s="415" t="s">
        <v>1363</v>
      </c>
      <c r="C643" s="412">
        <v>5.1025757808759327</v>
      </c>
      <c r="D643" s="412">
        <v>0</v>
      </c>
      <c r="E643" s="412">
        <v>0</v>
      </c>
      <c r="F643" s="412">
        <v>0</v>
      </c>
      <c r="G643" s="412">
        <v>0</v>
      </c>
      <c r="H643" s="412">
        <v>0</v>
      </c>
      <c r="I643" s="412">
        <v>0</v>
      </c>
      <c r="J643" s="412">
        <v>0</v>
      </c>
      <c r="K643" s="412">
        <v>0</v>
      </c>
      <c r="L643" s="412">
        <v>0</v>
      </c>
      <c r="M643" s="412">
        <v>0</v>
      </c>
      <c r="N643" s="412">
        <v>0</v>
      </c>
      <c r="O643" s="412">
        <v>0</v>
      </c>
      <c r="P643" s="412">
        <v>0</v>
      </c>
    </row>
    <row r="644" spans="2:16">
      <c r="B644" s="415" t="s">
        <v>1364</v>
      </c>
      <c r="C644" s="412">
        <v>0</v>
      </c>
      <c r="D644" s="412">
        <v>0</v>
      </c>
      <c r="E644" s="412">
        <v>0</v>
      </c>
      <c r="F644" s="412">
        <v>0</v>
      </c>
      <c r="G644" s="412">
        <v>0</v>
      </c>
      <c r="H644" s="412">
        <v>0</v>
      </c>
      <c r="I644" s="412">
        <v>0</v>
      </c>
      <c r="J644" s="412">
        <v>0</v>
      </c>
      <c r="K644" s="412">
        <v>0</v>
      </c>
      <c r="L644" s="412">
        <v>0</v>
      </c>
      <c r="M644" s="412">
        <v>0</v>
      </c>
      <c r="N644" s="412">
        <v>0</v>
      </c>
      <c r="O644" s="412">
        <v>0</v>
      </c>
      <c r="P644" s="412">
        <v>0</v>
      </c>
    </row>
    <row r="645" spans="2:16">
      <c r="B645" s="415" t="s">
        <v>1365</v>
      </c>
      <c r="C645" s="412">
        <v>0.44745772989719756</v>
      </c>
      <c r="D645" s="412">
        <v>0</v>
      </c>
      <c r="E645" s="412">
        <v>0</v>
      </c>
      <c r="F645" s="412">
        <v>0</v>
      </c>
      <c r="G645" s="412">
        <v>0</v>
      </c>
      <c r="H645" s="412">
        <v>0</v>
      </c>
      <c r="I645" s="412">
        <v>0</v>
      </c>
      <c r="J645" s="412">
        <v>0</v>
      </c>
      <c r="K645" s="412">
        <v>0</v>
      </c>
      <c r="L645" s="412">
        <v>0</v>
      </c>
      <c r="M645" s="412">
        <v>0</v>
      </c>
      <c r="N645" s="412">
        <v>0</v>
      </c>
      <c r="O645" s="412">
        <v>0</v>
      </c>
      <c r="P645" s="412">
        <v>0</v>
      </c>
    </row>
    <row r="646" spans="2:16">
      <c r="B646" s="415" t="s">
        <v>1366</v>
      </c>
      <c r="C646" s="412">
        <v>3.987092708069286</v>
      </c>
      <c r="D646" s="412">
        <v>0</v>
      </c>
      <c r="E646" s="412">
        <v>0</v>
      </c>
      <c r="F646" s="412">
        <v>0</v>
      </c>
      <c r="G646" s="412">
        <v>0</v>
      </c>
      <c r="H646" s="412">
        <v>0</v>
      </c>
      <c r="I646" s="412">
        <v>0</v>
      </c>
      <c r="J646" s="412">
        <v>0</v>
      </c>
      <c r="K646" s="412">
        <v>0</v>
      </c>
      <c r="L646" s="412">
        <v>0</v>
      </c>
      <c r="M646" s="412">
        <v>0</v>
      </c>
      <c r="N646" s="412">
        <v>0</v>
      </c>
      <c r="O646" s="412">
        <v>0</v>
      </c>
      <c r="P646" s="412">
        <v>0</v>
      </c>
    </row>
    <row r="647" spans="2:16">
      <c r="B647" s="415" t="s">
        <v>1367</v>
      </c>
      <c r="C647" s="412">
        <v>2.0241112350373185</v>
      </c>
      <c r="D647" s="412">
        <v>0</v>
      </c>
      <c r="E647" s="412">
        <v>0</v>
      </c>
      <c r="F647" s="412">
        <v>0</v>
      </c>
      <c r="G647" s="412">
        <v>0</v>
      </c>
      <c r="H647" s="412">
        <v>0</v>
      </c>
      <c r="I647" s="412">
        <v>0</v>
      </c>
      <c r="J647" s="412">
        <v>0</v>
      </c>
      <c r="K647" s="412">
        <v>0</v>
      </c>
      <c r="L647" s="412">
        <v>0</v>
      </c>
      <c r="M647" s="412">
        <v>0</v>
      </c>
      <c r="N647" s="412">
        <v>0</v>
      </c>
      <c r="O647" s="412">
        <v>0</v>
      </c>
      <c r="P647" s="412">
        <v>0</v>
      </c>
    </row>
    <row r="648" spans="2:16">
      <c r="B648" s="415" t="s">
        <v>1368</v>
      </c>
      <c r="C648" s="412">
        <v>3.0476136600478805</v>
      </c>
      <c r="D648" s="412">
        <v>0</v>
      </c>
      <c r="E648" s="412">
        <v>0</v>
      </c>
      <c r="F648" s="412">
        <v>0</v>
      </c>
      <c r="G648" s="412">
        <v>0</v>
      </c>
      <c r="H648" s="412">
        <v>0</v>
      </c>
      <c r="I648" s="412">
        <v>0</v>
      </c>
      <c r="J648" s="412">
        <v>0</v>
      </c>
      <c r="K648" s="412">
        <v>0</v>
      </c>
      <c r="L648" s="412">
        <v>0</v>
      </c>
      <c r="M648" s="412">
        <v>0</v>
      </c>
      <c r="N648" s="412">
        <v>0</v>
      </c>
      <c r="O648" s="412">
        <v>0</v>
      </c>
      <c r="P648" s="412">
        <v>0</v>
      </c>
    </row>
    <row r="649" spans="2:16">
      <c r="B649" s="415" t="s">
        <v>1369</v>
      </c>
      <c r="C649" s="412">
        <v>0</v>
      </c>
      <c r="D649" s="412">
        <v>0</v>
      </c>
      <c r="E649" s="412">
        <v>0</v>
      </c>
      <c r="F649" s="412">
        <v>0</v>
      </c>
      <c r="G649" s="412">
        <v>0</v>
      </c>
      <c r="H649" s="412">
        <v>0</v>
      </c>
      <c r="I649" s="412">
        <v>0</v>
      </c>
      <c r="J649" s="412">
        <v>0</v>
      </c>
      <c r="K649" s="412">
        <v>0</v>
      </c>
      <c r="L649" s="412">
        <v>0</v>
      </c>
      <c r="M649" s="412">
        <v>0</v>
      </c>
      <c r="N649" s="412">
        <v>0</v>
      </c>
      <c r="O649" s="412">
        <v>0</v>
      </c>
      <c r="P649" s="412">
        <v>0</v>
      </c>
    </row>
    <row r="650" spans="2:16" ht="13" thickBot="1">
      <c r="B650" s="416" t="s">
        <v>1370</v>
      </c>
      <c r="C650" s="416">
        <v>0</v>
      </c>
      <c r="D650" s="416">
        <v>0</v>
      </c>
      <c r="E650" s="416">
        <v>0</v>
      </c>
      <c r="F650" s="416">
        <v>0</v>
      </c>
      <c r="G650" s="416">
        <v>0</v>
      </c>
      <c r="H650" s="416">
        <v>0</v>
      </c>
      <c r="I650" s="416">
        <v>0</v>
      </c>
      <c r="J650" s="416">
        <v>0</v>
      </c>
      <c r="K650" s="416">
        <v>0</v>
      </c>
      <c r="L650" s="416">
        <v>0</v>
      </c>
      <c r="M650" s="416">
        <v>0</v>
      </c>
      <c r="N650" s="416">
        <v>0</v>
      </c>
      <c r="O650" s="416">
        <v>0</v>
      </c>
      <c r="P650" s="416">
        <v>0</v>
      </c>
    </row>
    <row r="653" spans="2:16" ht="13">
      <c r="B653" s="402" t="s">
        <v>1169</v>
      </c>
    </row>
    <row r="655" spans="2:16" ht="13.5" thickBot="1">
      <c r="B655" s="403" t="s">
        <v>1100</v>
      </c>
    </row>
    <row r="656" spans="2:16" ht="13.5" thickBot="1">
      <c r="B656" s="404" t="s">
        <v>962</v>
      </c>
      <c r="C656" s="404" t="s">
        <v>963</v>
      </c>
      <c r="D656" s="404" t="s">
        <v>964</v>
      </c>
      <c r="E656" s="404" t="s">
        <v>965</v>
      </c>
      <c r="F656" s="404" t="s">
        <v>966</v>
      </c>
      <c r="G656" s="404" t="s">
        <v>967</v>
      </c>
      <c r="H656" s="404" t="s">
        <v>5</v>
      </c>
      <c r="I656" s="404" t="s">
        <v>2</v>
      </c>
      <c r="J656" s="404" t="s">
        <v>4</v>
      </c>
      <c r="K656" s="404" t="s">
        <v>968</v>
      </c>
      <c r="L656" s="404" t="s">
        <v>969</v>
      </c>
      <c r="M656" s="404" t="s">
        <v>970</v>
      </c>
      <c r="N656" s="404" t="s">
        <v>971</v>
      </c>
      <c r="O656" s="404" t="s">
        <v>972</v>
      </c>
      <c r="P656" s="404" t="s">
        <v>973</v>
      </c>
    </row>
    <row r="657" spans="2:16" ht="13.5" thickBot="1">
      <c r="B657" s="676" t="s">
        <v>837</v>
      </c>
      <c r="C657" s="679" t="s">
        <v>977</v>
      </c>
      <c r="D657" s="679"/>
      <c r="E657" s="679"/>
      <c r="F657" s="679"/>
      <c r="G657" s="679"/>
      <c r="H657" s="679"/>
      <c r="I657" s="679"/>
      <c r="J657" s="679"/>
      <c r="K657" s="679"/>
      <c r="L657" s="679"/>
      <c r="M657" s="679"/>
      <c r="N657" s="679"/>
      <c r="O657" s="679"/>
      <c r="P657" s="680"/>
    </row>
    <row r="658" spans="2:16" ht="13.5" thickBot="1">
      <c r="B658" s="677"/>
      <c r="C658" s="405"/>
      <c r="D658" s="681" t="s">
        <v>978</v>
      </c>
      <c r="E658" s="681"/>
      <c r="F658" s="681"/>
      <c r="G658" s="681"/>
      <c r="H658" s="681"/>
      <c r="I658" s="681"/>
      <c r="J658" s="681"/>
      <c r="K658" s="681"/>
      <c r="L658" s="681"/>
      <c r="M658" s="681"/>
      <c r="N658" s="681"/>
      <c r="O658" s="681"/>
      <c r="P658" s="682"/>
    </row>
    <row r="659" spans="2:16" ht="13.5" thickBot="1">
      <c r="B659" s="677"/>
      <c r="C659" s="405"/>
      <c r="D659" s="681" t="s">
        <v>838</v>
      </c>
      <c r="E659" s="681"/>
      <c r="F659" s="681"/>
      <c r="G659" s="681"/>
      <c r="H659" s="681"/>
      <c r="I659" s="681" t="s">
        <v>839</v>
      </c>
      <c r="J659" s="681" t="s">
        <v>840</v>
      </c>
      <c r="K659" s="684" t="s">
        <v>841</v>
      </c>
      <c r="L659" s="681" t="s">
        <v>717</v>
      </c>
      <c r="M659" s="681" t="s">
        <v>716</v>
      </c>
      <c r="N659" s="686" t="s">
        <v>527</v>
      </c>
      <c r="O659" s="686"/>
      <c r="P659" s="687"/>
    </row>
    <row r="660" spans="2:16" ht="39.5" thickBot="1">
      <c r="B660" s="678"/>
      <c r="C660" s="406"/>
      <c r="D660" s="407" t="s">
        <v>709</v>
      </c>
      <c r="E660" s="407" t="s">
        <v>710</v>
      </c>
      <c r="F660" s="407" t="s">
        <v>711</v>
      </c>
      <c r="G660" s="407" t="s">
        <v>712</v>
      </c>
      <c r="H660" s="408" t="s">
        <v>713</v>
      </c>
      <c r="I660" s="683"/>
      <c r="J660" s="683"/>
      <c r="K660" s="685"/>
      <c r="L660" s="683"/>
      <c r="M660" s="683"/>
      <c r="N660" s="409"/>
      <c r="O660" s="408" t="s">
        <v>842</v>
      </c>
      <c r="P660" s="410" t="s">
        <v>716</v>
      </c>
    </row>
    <row r="661" spans="2:16">
      <c r="B661" s="411" t="s">
        <v>720</v>
      </c>
      <c r="C661" s="412">
        <v>2.2215409970426698</v>
      </c>
      <c r="D661" s="412">
        <v>0.88093162934797908</v>
      </c>
      <c r="E661" s="412">
        <v>7.1593848753696662E-2</v>
      </c>
      <c r="F661" s="412">
        <v>0</v>
      </c>
      <c r="G661" s="412">
        <v>1.8025630192930571E-7</v>
      </c>
      <c r="H661" s="412">
        <v>3</v>
      </c>
      <c r="I661" s="412">
        <v>0.95177038726939867</v>
      </c>
      <c r="J661" s="412">
        <v>0</v>
      </c>
      <c r="K661" s="412">
        <v>7.5527108857907329E-4</v>
      </c>
      <c r="L661" s="412">
        <v>0.13713727925644273</v>
      </c>
      <c r="M661" s="412">
        <v>0</v>
      </c>
      <c r="N661" s="412">
        <v>-2.0224278270666102E-2</v>
      </c>
      <c r="O661" s="412">
        <v>-1.1860329531051964E-2</v>
      </c>
      <c r="P661" s="412">
        <v>0</v>
      </c>
    </row>
    <row r="662" spans="2:16">
      <c r="B662" s="413" t="s">
        <v>721</v>
      </c>
      <c r="C662" s="412">
        <v>0</v>
      </c>
      <c r="D662" s="412">
        <v>0</v>
      </c>
      <c r="E662" s="412">
        <v>0</v>
      </c>
      <c r="F662" s="412">
        <v>0</v>
      </c>
      <c r="G662" s="412">
        <v>0</v>
      </c>
      <c r="H662" s="412">
        <v>0</v>
      </c>
      <c r="I662" s="412">
        <v>0</v>
      </c>
      <c r="J662" s="412">
        <v>0</v>
      </c>
      <c r="K662" s="412">
        <v>0</v>
      </c>
      <c r="L662" s="412">
        <v>0</v>
      </c>
      <c r="M662" s="412">
        <v>0</v>
      </c>
      <c r="N662" s="412">
        <v>0</v>
      </c>
      <c r="O662" s="412">
        <v>0</v>
      </c>
      <c r="P662" s="412">
        <v>0</v>
      </c>
    </row>
    <row r="663" spans="2:16">
      <c r="B663" s="413" t="s">
        <v>727</v>
      </c>
      <c r="C663" s="412">
        <v>27.436691665962538</v>
      </c>
      <c r="D663" s="412">
        <v>1.0869644500774538</v>
      </c>
      <c r="E663" s="412">
        <v>0</v>
      </c>
      <c r="F663" s="412">
        <v>0</v>
      </c>
      <c r="G663" s="412">
        <v>6.8410083086889179E-5</v>
      </c>
      <c r="H663" s="412">
        <v>1</v>
      </c>
      <c r="I663" s="412">
        <v>1.0870328601605408</v>
      </c>
      <c r="J663" s="412">
        <v>0</v>
      </c>
      <c r="K663" s="412">
        <v>0</v>
      </c>
      <c r="L663" s="412">
        <v>0.3356620475989297</v>
      </c>
      <c r="M663" s="412">
        <v>2.5365328826925785E-3</v>
      </c>
      <c r="N663" s="412">
        <v>-3.0069995775242921E-2</v>
      </c>
      <c r="O663" s="412">
        <v>-2.2205807632727784E-2</v>
      </c>
      <c r="P663" s="412">
        <v>-8.3820025348542459E-4</v>
      </c>
    </row>
    <row r="664" spans="2:16">
      <c r="B664" s="413" t="s">
        <v>752</v>
      </c>
      <c r="C664" s="412">
        <v>0</v>
      </c>
      <c r="D664" s="412">
        <v>0</v>
      </c>
      <c r="E664" s="412">
        <v>0</v>
      </c>
      <c r="F664" s="412">
        <v>0</v>
      </c>
      <c r="G664" s="412">
        <v>0</v>
      </c>
      <c r="H664" s="412">
        <v>0</v>
      </c>
      <c r="I664" s="412">
        <v>0</v>
      </c>
      <c r="J664" s="412">
        <v>0</v>
      </c>
      <c r="K664" s="412">
        <v>0</v>
      </c>
      <c r="L664" s="412">
        <v>0</v>
      </c>
      <c r="M664" s="412">
        <v>0</v>
      </c>
      <c r="N664" s="412">
        <v>0</v>
      </c>
      <c r="O664" s="412">
        <v>0</v>
      </c>
      <c r="P664" s="412">
        <v>0</v>
      </c>
    </row>
    <row r="665" spans="2:16">
      <c r="B665" s="413" t="s">
        <v>757</v>
      </c>
      <c r="C665" s="412">
        <v>1.6787048105900577</v>
      </c>
      <c r="D665" s="412">
        <v>0</v>
      </c>
      <c r="E665" s="412">
        <v>0</v>
      </c>
      <c r="F665" s="412">
        <v>0</v>
      </c>
      <c r="G665" s="412">
        <v>0</v>
      </c>
      <c r="H665" s="412">
        <v>0</v>
      </c>
      <c r="I665" s="412">
        <v>0</v>
      </c>
      <c r="J665" s="412">
        <v>0</v>
      </c>
      <c r="K665" s="412">
        <v>0</v>
      </c>
      <c r="L665" s="412">
        <v>0</v>
      </c>
      <c r="M665" s="412">
        <v>0</v>
      </c>
      <c r="N665" s="412">
        <v>0</v>
      </c>
      <c r="O665" s="412">
        <v>0</v>
      </c>
      <c r="P665" s="412">
        <v>0</v>
      </c>
    </row>
    <row r="666" spans="2:16">
      <c r="B666" s="413" t="s">
        <v>758</v>
      </c>
      <c r="C666" s="412">
        <v>0.99047665399239537</v>
      </c>
      <c r="D666" s="412">
        <v>0.5459736741304041</v>
      </c>
      <c r="E666" s="412">
        <v>0.23626161949021265</v>
      </c>
      <c r="F666" s="412">
        <v>0</v>
      </c>
      <c r="G666" s="412">
        <v>9.0361920856217435E-5</v>
      </c>
      <c r="H666" s="412">
        <v>2</v>
      </c>
      <c r="I666" s="412">
        <v>0.78232565554147293</v>
      </c>
      <c r="J666" s="412">
        <v>0</v>
      </c>
      <c r="K666" s="412">
        <v>0</v>
      </c>
      <c r="L666" s="412">
        <v>0.29130224193775528</v>
      </c>
      <c r="M666" s="412">
        <v>1.0002478524151528E-2</v>
      </c>
      <c r="N666" s="412">
        <v>-2.59833995211942E-2</v>
      </c>
      <c r="O666" s="412">
        <v>-1.2114392339107168E-2</v>
      </c>
      <c r="P666" s="412">
        <v>-9.6128376285030282E-3</v>
      </c>
    </row>
    <row r="667" spans="2:16">
      <c r="B667" s="413" t="s">
        <v>762</v>
      </c>
      <c r="C667" s="412">
        <v>10.546453688212928</v>
      </c>
      <c r="D667" s="412">
        <v>0</v>
      </c>
      <c r="E667" s="412">
        <v>0</v>
      </c>
      <c r="F667" s="412">
        <v>0</v>
      </c>
      <c r="G667" s="412">
        <v>0</v>
      </c>
      <c r="H667" s="412">
        <v>0</v>
      </c>
      <c r="I667" s="412">
        <v>0</v>
      </c>
      <c r="J667" s="412">
        <v>0</v>
      </c>
      <c r="K667" s="412">
        <v>0</v>
      </c>
      <c r="L667" s="412">
        <v>0</v>
      </c>
      <c r="M667" s="412">
        <v>0</v>
      </c>
      <c r="N667" s="412">
        <v>0</v>
      </c>
      <c r="O667" s="412">
        <v>0</v>
      </c>
      <c r="P667" s="412">
        <v>0</v>
      </c>
    </row>
    <row r="668" spans="2:16">
      <c r="B668" s="413" t="s">
        <v>763</v>
      </c>
      <c r="C668" s="412">
        <v>1.897776456837065</v>
      </c>
      <c r="D668" s="412">
        <v>0.43866548936769467</v>
      </c>
      <c r="E668" s="412">
        <v>0</v>
      </c>
      <c r="F668" s="412">
        <v>0</v>
      </c>
      <c r="G668" s="412">
        <v>2.7179270525278128E-5</v>
      </c>
      <c r="H668" s="412">
        <v>1</v>
      </c>
      <c r="I668" s="412">
        <v>0.43869266863821993</v>
      </c>
      <c r="J668" s="412">
        <v>0</v>
      </c>
      <c r="K668" s="412">
        <v>0</v>
      </c>
      <c r="L668" s="412">
        <v>7.3711629347979146E-2</v>
      </c>
      <c r="M668" s="412">
        <v>1.2405013378397409E-4</v>
      </c>
      <c r="N668" s="412">
        <v>-6.5844472609491618E-3</v>
      </c>
      <c r="O668" s="412">
        <v>-2.595479509928179E-3</v>
      </c>
      <c r="P668" s="412">
        <v>-8.5579495845655539E-5</v>
      </c>
    </row>
    <row r="669" spans="2:16">
      <c r="B669" s="413" t="s">
        <v>770</v>
      </c>
      <c r="C669" s="412">
        <v>0.52021023799464861</v>
      </c>
      <c r="D669" s="412">
        <v>0</v>
      </c>
      <c r="E669" s="412">
        <v>0</v>
      </c>
      <c r="F669" s="412">
        <v>0</v>
      </c>
      <c r="G669" s="412">
        <v>0</v>
      </c>
      <c r="H669" s="412">
        <v>0</v>
      </c>
      <c r="I669" s="412">
        <v>0</v>
      </c>
      <c r="J669" s="412">
        <v>0</v>
      </c>
      <c r="K669" s="412">
        <v>0</v>
      </c>
      <c r="L669" s="412">
        <v>0</v>
      </c>
      <c r="M669" s="412">
        <v>0</v>
      </c>
      <c r="N669" s="412">
        <v>0</v>
      </c>
      <c r="O669" s="412">
        <v>0</v>
      </c>
      <c r="P669" s="412">
        <v>0</v>
      </c>
    </row>
    <row r="670" spans="2:16">
      <c r="B670" s="413" t="s">
        <v>843</v>
      </c>
      <c r="C670" s="412">
        <v>1661.2250880667812</v>
      </c>
      <c r="D670" s="412">
        <v>4.4889911280101391E-2</v>
      </c>
      <c r="E670" s="412">
        <v>0.23626161949021265</v>
      </c>
      <c r="F670" s="412">
        <v>0</v>
      </c>
      <c r="G670" s="412">
        <v>2.3912330657653854E-2</v>
      </c>
      <c r="H670" s="412">
        <v>5</v>
      </c>
      <c r="I670" s="412">
        <v>0.30506386142796788</v>
      </c>
      <c r="J670" s="412">
        <v>0</v>
      </c>
      <c r="K670" s="412">
        <v>0</v>
      </c>
      <c r="L670" s="412">
        <v>0</v>
      </c>
      <c r="M670" s="412">
        <v>0</v>
      </c>
      <c r="N670" s="412">
        <v>-2.3042219405717507E-3</v>
      </c>
      <c r="O670" s="412">
        <v>0</v>
      </c>
      <c r="P670" s="412">
        <v>0</v>
      </c>
    </row>
    <row r="671" spans="2:16">
      <c r="B671" s="413" t="s">
        <v>844</v>
      </c>
      <c r="C671" s="412">
        <v>59.541921797014972</v>
      </c>
      <c r="D671" s="412">
        <v>0.15298366990564707</v>
      </c>
      <c r="E671" s="412">
        <v>7.1593848753696662E-2</v>
      </c>
      <c r="F671" s="412">
        <v>0</v>
      </c>
      <c r="G671" s="412">
        <v>0</v>
      </c>
      <c r="H671" s="412">
        <v>2</v>
      </c>
      <c r="I671" s="412">
        <v>0.22457751865934375</v>
      </c>
      <c r="J671" s="412">
        <v>0</v>
      </c>
      <c r="K671" s="412">
        <v>0</v>
      </c>
      <c r="L671" s="412">
        <v>5.1244320518236866E-2</v>
      </c>
      <c r="M671" s="412">
        <v>0</v>
      </c>
      <c r="N671" s="412">
        <v>-3.2380875932967188E-3</v>
      </c>
      <c r="O671" s="412">
        <v>-1.8043796648359385E-3</v>
      </c>
      <c r="P671" s="412">
        <v>0</v>
      </c>
    </row>
    <row r="672" spans="2:16">
      <c r="B672" s="413" t="s">
        <v>1358</v>
      </c>
      <c r="C672" s="412">
        <v>0</v>
      </c>
      <c r="D672" s="412">
        <v>0</v>
      </c>
      <c r="E672" s="412">
        <v>0</v>
      </c>
      <c r="F672" s="412">
        <v>0</v>
      </c>
      <c r="G672" s="412">
        <v>0</v>
      </c>
      <c r="H672" s="412">
        <v>0</v>
      </c>
      <c r="I672" s="412">
        <v>0</v>
      </c>
      <c r="J672" s="412">
        <v>0</v>
      </c>
      <c r="K672" s="412">
        <v>0</v>
      </c>
      <c r="L672" s="412">
        <v>0</v>
      </c>
      <c r="M672" s="412">
        <v>0</v>
      </c>
      <c r="N672" s="412">
        <v>0</v>
      </c>
      <c r="O672" s="412">
        <v>0</v>
      </c>
      <c r="P672" s="412">
        <v>0</v>
      </c>
    </row>
    <row r="673" spans="2:16">
      <c r="B673" s="413" t="s">
        <v>1359</v>
      </c>
      <c r="C673" s="412">
        <v>1.3534485593578369</v>
      </c>
      <c r="D673" s="412">
        <v>0</v>
      </c>
      <c r="E673" s="412">
        <v>0</v>
      </c>
      <c r="F673" s="412">
        <v>0</v>
      </c>
      <c r="G673" s="412">
        <v>0</v>
      </c>
      <c r="H673" s="412">
        <v>0</v>
      </c>
      <c r="I673" s="412">
        <v>0</v>
      </c>
      <c r="J673" s="412">
        <v>0</v>
      </c>
      <c r="K673" s="412">
        <v>0</v>
      </c>
      <c r="L673" s="412">
        <v>0</v>
      </c>
      <c r="M673" s="412">
        <v>0</v>
      </c>
      <c r="N673" s="412">
        <v>0</v>
      </c>
      <c r="O673" s="412">
        <v>0</v>
      </c>
      <c r="P673" s="412">
        <v>0</v>
      </c>
    </row>
    <row r="674" spans="2:16">
      <c r="B674" s="414" t="s">
        <v>1360</v>
      </c>
      <c r="C674" s="412">
        <v>6.8424759977467966</v>
      </c>
      <c r="D674" s="412">
        <v>0</v>
      </c>
      <c r="E674" s="412">
        <v>0</v>
      </c>
      <c r="F674" s="412">
        <v>0</v>
      </c>
      <c r="G674" s="412">
        <v>0</v>
      </c>
      <c r="H674" s="412">
        <v>0</v>
      </c>
      <c r="I674" s="412">
        <v>0</v>
      </c>
      <c r="J674" s="412">
        <v>0</v>
      </c>
      <c r="K674" s="412">
        <v>0</v>
      </c>
      <c r="L674" s="412">
        <v>0</v>
      </c>
      <c r="M674" s="412">
        <v>0</v>
      </c>
      <c r="N674" s="412">
        <v>0</v>
      </c>
      <c r="O674" s="412">
        <v>0</v>
      </c>
      <c r="P674" s="412">
        <v>0</v>
      </c>
    </row>
    <row r="675" spans="2:16">
      <c r="B675" s="415" t="s">
        <v>1361</v>
      </c>
      <c r="C675" s="412">
        <v>0</v>
      </c>
      <c r="D675" s="412">
        <v>0</v>
      </c>
      <c r="E675" s="412">
        <v>0</v>
      </c>
      <c r="F675" s="412">
        <v>0</v>
      </c>
      <c r="G675" s="412">
        <v>0</v>
      </c>
      <c r="H675" s="412">
        <v>0</v>
      </c>
      <c r="I675" s="412">
        <v>0</v>
      </c>
      <c r="J675" s="412">
        <v>0</v>
      </c>
      <c r="K675" s="412">
        <v>0</v>
      </c>
      <c r="L675" s="412">
        <v>0</v>
      </c>
      <c r="M675" s="412">
        <v>0</v>
      </c>
      <c r="N675" s="412">
        <v>0</v>
      </c>
      <c r="O675" s="412">
        <v>0</v>
      </c>
      <c r="P675" s="412">
        <v>0</v>
      </c>
    </row>
    <row r="676" spans="2:16">
      <c r="B676" s="415" t="s">
        <v>1362</v>
      </c>
      <c r="C676" s="412">
        <v>4.8562030699901421E-2</v>
      </c>
      <c r="D676" s="412">
        <v>0</v>
      </c>
      <c r="E676" s="412">
        <v>0</v>
      </c>
      <c r="F676" s="412">
        <v>0</v>
      </c>
      <c r="G676" s="412">
        <v>0</v>
      </c>
      <c r="H676" s="412">
        <v>0</v>
      </c>
      <c r="I676" s="412">
        <v>0</v>
      </c>
      <c r="J676" s="412">
        <v>0</v>
      </c>
      <c r="K676" s="412">
        <v>0</v>
      </c>
      <c r="L676" s="412">
        <v>0</v>
      </c>
      <c r="M676" s="412">
        <v>0</v>
      </c>
      <c r="N676" s="412">
        <v>0</v>
      </c>
      <c r="O676" s="412">
        <v>0</v>
      </c>
      <c r="P676" s="412">
        <v>0</v>
      </c>
    </row>
    <row r="677" spans="2:16">
      <c r="B677" s="415" t="s">
        <v>1363</v>
      </c>
      <c r="C677" s="412">
        <v>7.4438403041825085E-2</v>
      </c>
      <c r="D677" s="412">
        <v>0</v>
      </c>
      <c r="E677" s="412">
        <v>0</v>
      </c>
      <c r="F677" s="412">
        <v>0</v>
      </c>
      <c r="G677" s="412">
        <v>0</v>
      </c>
      <c r="H677" s="412">
        <v>0</v>
      </c>
      <c r="I677" s="412">
        <v>0</v>
      </c>
      <c r="J677" s="412">
        <v>0</v>
      </c>
      <c r="K677" s="412">
        <v>0</v>
      </c>
      <c r="L677" s="412">
        <v>0</v>
      </c>
      <c r="M677" s="412">
        <v>0</v>
      </c>
      <c r="N677" s="412">
        <v>0</v>
      </c>
      <c r="O677" s="412">
        <v>0</v>
      </c>
      <c r="P677" s="412">
        <v>0</v>
      </c>
    </row>
    <row r="678" spans="2:16">
      <c r="B678" s="415" t="s">
        <v>1364</v>
      </c>
      <c r="C678" s="412">
        <v>0</v>
      </c>
      <c r="D678" s="412">
        <v>0</v>
      </c>
      <c r="E678" s="412">
        <v>0</v>
      </c>
      <c r="F678" s="412">
        <v>0</v>
      </c>
      <c r="G678" s="412">
        <v>0</v>
      </c>
      <c r="H678" s="412">
        <v>0</v>
      </c>
      <c r="I678" s="412">
        <v>0</v>
      </c>
      <c r="J678" s="412">
        <v>0</v>
      </c>
      <c r="K678" s="412">
        <v>0</v>
      </c>
      <c r="L678" s="412">
        <v>0</v>
      </c>
      <c r="M678" s="412">
        <v>0</v>
      </c>
      <c r="N678" s="412">
        <v>0</v>
      </c>
      <c r="O678" s="412">
        <v>0</v>
      </c>
      <c r="P678" s="412">
        <v>0</v>
      </c>
    </row>
    <row r="679" spans="2:16">
      <c r="B679" s="415" t="s">
        <v>1365</v>
      </c>
      <c r="C679" s="412">
        <v>4.5046359667652441E-2</v>
      </c>
      <c r="D679" s="412">
        <v>0</v>
      </c>
      <c r="E679" s="412">
        <v>0</v>
      </c>
      <c r="F679" s="412">
        <v>0</v>
      </c>
      <c r="G679" s="412">
        <v>0</v>
      </c>
      <c r="H679" s="412">
        <v>0</v>
      </c>
      <c r="I679" s="412">
        <v>0</v>
      </c>
      <c r="J679" s="412">
        <v>0</v>
      </c>
      <c r="K679" s="412">
        <v>0</v>
      </c>
      <c r="L679" s="412">
        <v>0</v>
      </c>
      <c r="M679" s="412">
        <v>0</v>
      </c>
      <c r="N679" s="412">
        <v>0</v>
      </c>
      <c r="O679" s="412">
        <v>0</v>
      </c>
      <c r="P679" s="412">
        <v>0</v>
      </c>
    </row>
    <row r="680" spans="2:16">
      <c r="B680" s="415" t="s">
        <v>1366</v>
      </c>
      <c r="C680" s="412">
        <v>7.6642717927052517E-2</v>
      </c>
      <c r="D680" s="412">
        <v>0</v>
      </c>
      <c r="E680" s="412">
        <v>0</v>
      </c>
      <c r="F680" s="412">
        <v>0</v>
      </c>
      <c r="G680" s="412">
        <v>0</v>
      </c>
      <c r="H680" s="412">
        <v>0</v>
      </c>
      <c r="I680" s="412">
        <v>0</v>
      </c>
      <c r="J680" s="412">
        <v>0</v>
      </c>
      <c r="K680" s="412">
        <v>0</v>
      </c>
      <c r="L680" s="412">
        <v>0</v>
      </c>
      <c r="M680" s="412">
        <v>0</v>
      </c>
      <c r="N680" s="412">
        <v>0</v>
      </c>
      <c r="O680" s="412">
        <v>0</v>
      </c>
      <c r="P680" s="412">
        <v>0</v>
      </c>
    </row>
    <row r="681" spans="2:16">
      <c r="B681" s="415" t="s">
        <v>1367</v>
      </c>
      <c r="C681" s="412">
        <v>0</v>
      </c>
      <c r="D681" s="412">
        <v>0</v>
      </c>
      <c r="E681" s="412">
        <v>0</v>
      </c>
      <c r="F681" s="412">
        <v>0</v>
      </c>
      <c r="G681" s="412">
        <v>0</v>
      </c>
      <c r="H681" s="412">
        <v>0</v>
      </c>
      <c r="I681" s="412">
        <v>0</v>
      </c>
      <c r="J681" s="412">
        <v>0</v>
      </c>
      <c r="K681" s="412">
        <v>0</v>
      </c>
      <c r="L681" s="412">
        <v>0</v>
      </c>
      <c r="M681" s="412">
        <v>0</v>
      </c>
      <c r="N681" s="412">
        <v>0</v>
      </c>
      <c r="O681" s="412">
        <v>0</v>
      </c>
      <c r="P681" s="412">
        <v>0</v>
      </c>
    </row>
    <row r="682" spans="2:16">
      <c r="B682" s="415" t="s">
        <v>1368</v>
      </c>
      <c r="C682" s="412">
        <v>0.32269878326996193</v>
      </c>
      <c r="D682" s="412">
        <v>0</v>
      </c>
      <c r="E682" s="412">
        <v>0</v>
      </c>
      <c r="F682" s="412">
        <v>0</v>
      </c>
      <c r="G682" s="412">
        <v>0</v>
      </c>
      <c r="H682" s="412">
        <v>0</v>
      </c>
      <c r="I682" s="412">
        <v>0</v>
      </c>
      <c r="J682" s="412">
        <v>0</v>
      </c>
      <c r="K682" s="412">
        <v>0</v>
      </c>
      <c r="L682" s="412">
        <v>0</v>
      </c>
      <c r="M682" s="412">
        <v>0</v>
      </c>
      <c r="N682" s="412">
        <v>0</v>
      </c>
      <c r="O682" s="412">
        <v>0</v>
      </c>
      <c r="P682" s="412">
        <v>0</v>
      </c>
    </row>
    <row r="683" spans="2:16">
      <c r="B683" s="415" t="s">
        <v>1369</v>
      </c>
      <c r="C683" s="412">
        <v>0</v>
      </c>
      <c r="D683" s="412">
        <v>0</v>
      </c>
      <c r="E683" s="412">
        <v>0</v>
      </c>
      <c r="F683" s="412">
        <v>0</v>
      </c>
      <c r="G683" s="412">
        <v>0</v>
      </c>
      <c r="H683" s="412">
        <v>0</v>
      </c>
      <c r="I683" s="412">
        <v>0</v>
      </c>
      <c r="J683" s="412">
        <v>0</v>
      </c>
      <c r="K683" s="412">
        <v>0</v>
      </c>
      <c r="L683" s="412">
        <v>0</v>
      </c>
      <c r="M683" s="412">
        <v>0</v>
      </c>
      <c r="N683" s="412">
        <v>0</v>
      </c>
      <c r="O683" s="412">
        <v>0</v>
      </c>
      <c r="P683" s="412">
        <v>0</v>
      </c>
    </row>
    <row r="684" spans="2:16" ht="13" thickBot="1">
      <c r="B684" s="416" t="s">
        <v>1370</v>
      </c>
      <c r="C684" s="416">
        <v>0</v>
      </c>
      <c r="D684" s="416">
        <v>0</v>
      </c>
      <c r="E684" s="416">
        <v>0</v>
      </c>
      <c r="F684" s="416">
        <v>0</v>
      </c>
      <c r="G684" s="416">
        <v>0</v>
      </c>
      <c r="H684" s="416">
        <v>0</v>
      </c>
      <c r="I684" s="416">
        <v>0</v>
      </c>
      <c r="J684" s="416">
        <v>0</v>
      </c>
      <c r="K684" s="416">
        <v>0</v>
      </c>
      <c r="L684" s="416">
        <v>0</v>
      </c>
      <c r="M684" s="416">
        <v>0</v>
      </c>
      <c r="N684" s="416">
        <v>0</v>
      </c>
      <c r="O684" s="416">
        <v>0</v>
      </c>
      <c r="P684" s="416">
        <v>0</v>
      </c>
    </row>
    <row r="687" spans="2:16" ht="13">
      <c r="B687" s="402" t="s">
        <v>1171</v>
      </c>
    </row>
    <row r="689" spans="2:16" ht="13.5" thickBot="1">
      <c r="B689" s="403" t="s">
        <v>1100</v>
      </c>
    </row>
    <row r="690" spans="2:16" ht="13.5" thickBot="1">
      <c r="B690" s="404" t="s">
        <v>962</v>
      </c>
      <c r="C690" s="404" t="s">
        <v>963</v>
      </c>
      <c r="D690" s="404" t="s">
        <v>964</v>
      </c>
      <c r="E690" s="404" t="s">
        <v>965</v>
      </c>
      <c r="F690" s="404" t="s">
        <v>966</v>
      </c>
      <c r="G690" s="404" t="s">
        <v>967</v>
      </c>
      <c r="H690" s="404" t="s">
        <v>5</v>
      </c>
      <c r="I690" s="404" t="s">
        <v>2</v>
      </c>
      <c r="J690" s="404" t="s">
        <v>4</v>
      </c>
      <c r="K690" s="404" t="s">
        <v>968</v>
      </c>
      <c r="L690" s="404" t="s">
        <v>969</v>
      </c>
      <c r="M690" s="404" t="s">
        <v>970</v>
      </c>
      <c r="N690" s="404" t="s">
        <v>971</v>
      </c>
      <c r="O690" s="404" t="s">
        <v>972</v>
      </c>
      <c r="P690" s="404" t="s">
        <v>973</v>
      </c>
    </row>
    <row r="691" spans="2:16" ht="13.5" thickBot="1">
      <c r="B691" s="676" t="s">
        <v>837</v>
      </c>
      <c r="C691" s="679" t="s">
        <v>977</v>
      </c>
      <c r="D691" s="679"/>
      <c r="E691" s="679"/>
      <c r="F691" s="679"/>
      <c r="G691" s="679"/>
      <c r="H691" s="679"/>
      <c r="I691" s="679"/>
      <c r="J691" s="679"/>
      <c r="K691" s="679"/>
      <c r="L691" s="679"/>
      <c r="M691" s="679"/>
      <c r="N691" s="679"/>
      <c r="O691" s="679"/>
      <c r="P691" s="680"/>
    </row>
    <row r="692" spans="2:16" ht="13.5" thickBot="1">
      <c r="B692" s="677"/>
      <c r="C692" s="405"/>
      <c r="D692" s="681" t="s">
        <v>978</v>
      </c>
      <c r="E692" s="681"/>
      <c r="F692" s="681"/>
      <c r="G692" s="681"/>
      <c r="H692" s="681"/>
      <c r="I692" s="681"/>
      <c r="J692" s="681"/>
      <c r="K692" s="681"/>
      <c r="L692" s="681"/>
      <c r="M692" s="681"/>
      <c r="N692" s="681"/>
      <c r="O692" s="681"/>
      <c r="P692" s="682"/>
    </row>
    <row r="693" spans="2:16" ht="13.5" thickBot="1">
      <c r="B693" s="677"/>
      <c r="C693" s="405"/>
      <c r="D693" s="681" t="s">
        <v>838</v>
      </c>
      <c r="E693" s="681"/>
      <c r="F693" s="681"/>
      <c r="G693" s="681"/>
      <c r="H693" s="681"/>
      <c r="I693" s="681" t="s">
        <v>839</v>
      </c>
      <c r="J693" s="681" t="s">
        <v>840</v>
      </c>
      <c r="K693" s="684" t="s">
        <v>841</v>
      </c>
      <c r="L693" s="681" t="s">
        <v>717</v>
      </c>
      <c r="M693" s="681" t="s">
        <v>716</v>
      </c>
      <c r="N693" s="686" t="s">
        <v>527</v>
      </c>
      <c r="O693" s="686"/>
      <c r="P693" s="687"/>
    </row>
    <row r="694" spans="2:16" ht="39.5" thickBot="1">
      <c r="B694" s="678"/>
      <c r="C694" s="406"/>
      <c r="D694" s="407" t="s">
        <v>709</v>
      </c>
      <c r="E694" s="407" t="s">
        <v>710</v>
      </c>
      <c r="F694" s="407" t="s">
        <v>711</v>
      </c>
      <c r="G694" s="407" t="s">
        <v>712</v>
      </c>
      <c r="H694" s="408" t="s">
        <v>713</v>
      </c>
      <c r="I694" s="683"/>
      <c r="J694" s="683"/>
      <c r="K694" s="685"/>
      <c r="L694" s="683"/>
      <c r="M694" s="683"/>
      <c r="N694" s="409"/>
      <c r="O694" s="408" t="s">
        <v>842</v>
      </c>
      <c r="P694" s="410" t="s">
        <v>716</v>
      </c>
    </row>
    <row r="695" spans="2:16">
      <c r="B695" s="411" t="s">
        <v>720</v>
      </c>
      <c r="C695" s="412">
        <v>1.2248848105900576</v>
      </c>
      <c r="D695" s="412">
        <v>0.89981468807210252</v>
      </c>
      <c r="E695" s="412">
        <v>0</v>
      </c>
      <c r="F695" s="412">
        <v>0</v>
      </c>
      <c r="G695" s="412">
        <v>3.333896634276862E-5</v>
      </c>
      <c r="H695" s="412">
        <v>2</v>
      </c>
      <c r="I695" s="412">
        <v>0.87507999718349516</v>
      </c>
      <c r="J695" s="412">
        <v>0</v>
      </c>
      <c r="K695" s="412">
        <v>2.4768029854950007E-2</v>
      </c>
      <c r="L695" s="412">
        <v>0.10242864948598789</v>
      </c>
      <c r="M695" s="412">
        <v>7.6382791156175177E-3</v>
      </c>
      <c r="N695" s="412">
        <v>-1.8780076045627373E-2</v>
      </c>
      <c r="O695" s="412">
        <v>-6.5117927052527813E-3</v>
      </c>
      <c r="P695" s="412">
        <v>-3.3133079847908744E-3</v>
      </c>
    </row>
    <row r="696" spans="2:16">
      <c r="B696" s="413" t="s">
        <v>721</v>
      </c>
      <c r="C696" s="412">
        <v>5.1229908463596673E-2</v>
      </c>
      <c r="D696" s="412">
        <v>0</v>
      </c>
      <c r="E696" s="412">
        <v>0</v>
      </c>
      <c r="F696" s="412">
        <v>0</v>
      </c>
      <c r="G696" s="412">
        <v>0</v>
      </c>
      <c r="H696" s="412">
        <v>0</v>
      </c>
      <c r="I696" s="412">
        <v>0</v>
      </c>
      <c r="J696" s="412">
        <v>0</v>
      </c>
      <c r="K696" s="412">
        <v>0</v>
      </c>
      <c r="L696" s="412">
        <v>0</v>
      </c>
      <c r="M696" s="412">
        <v>0</v>
      </c>
      <c r="N696" s="412">
        <v>0</v>
      </c>
      <c r="O696" s="412">
        <v>0</v>
      </c>
      <c r="P696" s="412">
        <v>0</v>
      </c>
    </row>
    <row r="697" spans="2:16">
      <c r="B697" s="413" t="s">
        <v>727</v>
      </c>
      <c r="C697" s="412">
        <v>14.495747311646248</v>
      </c>
      <c r="D697" s="412">
        <v>7.4332844444444444</v>
      </c>
      <c r="E697" s="412">
        <v>5.030510401351922</v>
      </c>
      <c r="F697" s="412">
        <v>0</v>
      </c>
      <c r="G697" s="412">
        <v>7.8990001408252351E-4</v>
      </c>
      <c r="H697" s="412">
        <v>4</v>
      </c>
      <c r="I697" s="412">
        <v>12.464584745810448</v>
      </c>
      <c r="J697" s="412">
        <v>0</v>
      </c>
      <c r="K697" s="412">
        <v>0</v>
      </c>
      <c r="L697" s="412">
        <v>5.9002154428953668</v>
      </c>
      <c r="M697" s="412">
        <v>0.29817997183495282</v>
      </c>
      <c r="N697" s="412">
        <v>-1.435946204759893</v>
      </c>
      <c r="O697" s="412">
        <v>-1.2236048500211236</v>
      </c>
      <c r="P697" s="412">
        <v>-0.16214415152795381</v>
      </c>
    </row>
    <row r="698" spans="2:16">
      <c r="B698" s="413" t="s">
        <v>752</v>
      </c>
      <c r="C698" s="412">
        <v>18.946738059428249</v>
      </c>
      <c r="D698" s="412">
        <v>0</v>
      </c>
      <c r="E698" s="412">
        <v>0</v>
      </c>
      <c r="F698" s="412">
        <v>0</v>
      </c>
      <c r="G698" s="412">
        <v>0</v>
      </c>
      <c r="H698" s="412">
        <v>0</v>
      </c>
      <c r="I698" s="412">
        <v>0</v>
      </c>
      <c r="J698" s="412">
        <v>0</v>
      </c>
      <c r="K698" s="412">
        <v>0</v>
      </c>
      <c r="L698" s="412">
        <v>0</v>
      </c>
      <c r="M698" s="412">
        <v>0</v>
      </c>
      <c r="N698" s="412">
        <v>0</v>
      </c>
      <c r="O698" s="412">
        <v>0</v>
      </c>
      <c r="P698" s="412">
        <v>0</v>
      </c>
    </row>
    <row r="699" spans="2:16">
      <c r="B699" s="413" t="s">
        <v>757</v>
      </c>
      <c r="C699" s="412">
        <v>0.16947523165751302</v>
      </c>
      <c r="D699" s="412">
        <v>0</v>
      </c>
      <c r="E699" s="412">
        <v>0</v>
      </c>
      <c r="F699" s="412">
        <v>0</v>
      </c>
      <c r="G699" s="412">
        <v>0</v>
      </c>
      <c r="H699" s="412">
        <v>0</v>
      </c>
      <c r="I699" s="412">
        <v>0</v>
      </c>
      <c r="J699" s="412">
        <v>0</v>
      </c>
      <c r="K699" s="412">
        <v>0</v>
      </c>
      <c r="L699" s="412">
        <v>0</v>
      </c>
      <c r="M699" s="412">
        <v>0</v>
      </c>
      <c r="N699" s="412">
        <v>0</v>
      </c>
      <c r="O699" s="412">
        <v>0</v>
      </c>
      <c r="P699" s="412">
        <v>0</v>
      </c>
    </row>
    <row r="700" spans="2:16">
      <c r="B700" s="413" t="s">
        <v>758</v>
      </c>
      <c r="C700" s="412">
        <v>7.3318756287846778</v>
      </c>
      <c r="D700" s="412">
        <v>4.3956673341782846</v>
      </c>
      <c r="E700" s="412">
        <v>0.16575812984086749</v>
      </c>
      <c r="F700" s="412">
        <v>0</v>
      </c>
      <c r="G700" s="412">
        <v>6.903534713420645E-5</v>
      </c>
      <c r="H700" s="412">
        <v>1</v>
      </c>
      <c r="I700" s="412">
        <v>4.5614944993662858</v>
      </c>
      <c r="J700" s="412">
        <v>0</v>
      </c>
      <c r="K700" s="412">
        <v>0</v>
      </c>
      <c r="L700" s="412">
        <v>0.82320138853682578</v>
      </c>
      <c r="M700" s="412">
        <v>8.1699873257287704E-3</v>
      </c>
      <c r="N700" s="412">
        <v>-9.1414468384734549E-2</v>
      </c>
      <c r="O700" s="412">
        <v>-4.9167029995775241E-2</v>
      </c>
      <c r="P700" s="412">
        <v>-8.1563976904661314E-3</v>
      </c>
    </row>
    <row r="701" spans="2:16">
      <c r="B701" s="413" t="s">
        <v>762</v>
      </c>
      <c r="C701" s="412">
        <v>14.617625348542457</v>
      </c>
      <c r="D701" s="412">
        <v>0</v>
      </c>
      <c r="E701" s="412">
        <v>0</v>
      </c>
      <c r="F701" s="412">
        <v>0</v>
      </c>
      <c r="G701" s="412">
        <v>0</v>
      </c>
      <c r="H701" s="412">
        <v>0</v>
      </c>
      <c r="I701" s="412">
        <v>0</v>
      </c>
      <c r="J701" s="412">
        <v>0</v>
      </c>
      <c r="K701" s="412">
        <v>0</v>
      </c>
      <c r="L701" s="412">
        <v>0</v>
      </c>
      <c r="M701" s="412">
        <v>0</v>
      </c>
      <c r="N701" s="412">
        <v>0</v>
      </c>
      <c r="O701" s="412">
        <v>0</v>
      </c>
      <c r="P701" s="412">
        <v>0</v>
      </c>
    </row>
    <row r="702" spans="2:16">
      <c r="B702" s="413" t="s">
        <v>763</v>
      </c>
      <c r="C702" s="412">
        <v>5.3912308576256862</v>
      </c>
      <c r="D702" s="412">
        <v>4.1039471454724685</v>
      </c>
      <c r="E702" s="412">
        <v>0</v>
      </c>
      <c r="F702" s="412">
        <v>0</v>
      </c>
      <c r="G702" s="412">
        <v>6.8476270947753835E-4</v>
      </c>
      <c r="H702" s="412">
        <v>2</v>
      </c>
      <c r="I702" s="412">
        <v>4.104631908181946</v>
      </c>
      <c r="J702" s="412">
        <v>0</v>
      </c>
      <c r="K702" s="412">
        <v>0</v>
      </c>
      <c r="L702" s="412">
        <v>0.17358916490635121</v>
      </c>
      <c r="M702" s="412">
        <v>7.7678760737924235E-2</v>
      </c>
      <c r="N702" s="412">
        <v>-8.7993738910012678E-2</v>
      </c>
      <c r="O702" s="412">
        <v>-1.3527990423883959E-2</v>
      </c>
      <c r="P702" s="412">
        <v>-3.4895583720602731E-2</v>
      </c>
    </row>
    <row r="703" spans="2:16">
      <c r="B703" s="413" t="s">
        <v>770</v>
      </c>
      <c r="C703" s="412">
        <v>9.1140355217574989</v>
      </c>
      <c r="D703" s="412">
        <v>0</v>
      </c>
      <c r="E703" s="412">
        <v>0</v>
      </c>
      <c r="F703" s="412">
        <v>0</v>
      </c>
      <c r="G703" s="412">
        <v>0</v>
      </c>
      <c r="H703" s="412">
        <v>0</v>
      </c>
      <c r="I703" s="412">
        <v>0</v>
      </c>
      <c r="J703" s="412">
        <v>0</v>
      </c>
      <c r="K703" s="412">
        <v>0</v>
      </c>
      <c r="L703" s="412">
        <v>0</v>
      </c>
      <c r="M703" s="412">
        <v>0</v>
      </c>
      <c r="N703" s="412">
        <v>0</v>
      </c>
      <c r="O703" s="412">
        <v>0</v>
      </c>
      <c r="P703" s="412">
        <v>0</v>
      </c>
    </row>
    <row r="704" spans="2:16">
      <c r="B704" s="413" t="s">
        <v>843</v>
      </c>
      <c r="C704" s="412">
        <v>86.492275710191549</v>
      </c>
      <c r="D704" s="412">
        <v>2.8581889874665541E-2</v>
      </c>
      <c r="E704" s="412">
        <v>0</v>
      </c>
      <c r="F704" s="412">
        <v>0</v>
      </c>
      <c r="G704" s="412">
        <v>0.1140336797634136</v>
      </c>
      <c r="H704" s="412">
        <v>17</v>
      </c>
      <c r="I704" s="412">
        <v>0.11784753978312913</v>
      </c>
      <c r="J704" s="412">
        <v>0</v>
      </c>
      <c r="K704" s="412">
        <v>2.4768029854950007E-2</v>
      </c>
      <c r="L704" s="412">
        <v>2.4768029854950007E-2</v>
      </c>
      <c r="M704" s="412">
        <v>3.8138600197155327E-3</v>
      </c>
      <c r="N704" s="412">
        <v>-5.9399690184481057E-3</v>
      </c>
      <c r="O704" s="412">
        <v>-2.0301309674693705E-3</v>
      </c>
      <c r="P704" s="412">
        <v>-3.8138600197155327E-3</v>
      </c>
    </row>
    <row r="705" spans="2:16">
      <c r="B705" s="413" t="s">
        <v>844</v>
      </c>
      <c r="C705" s="412">
        <v>48.441686296944091</v>
      </c>
      <c r="D705" s="412">
        <v>4.6955213744543016</v>
      </c>
      <c r="E705" s="412">
        <v>4.7423662779890163</v>
      </c>
      <c r="F705" s="412">
        <v>0</v>
      </c>
      <c r="G705" s="412">
        <v>0</v>
      </c>
      <c r="H705" s="412">
        <v>5</v>
      </c>
      <c r="I705" s="412">
        <v>9.4378876524433171</v>
      </c>
      <c r="J705" s="412">
        <v>0</v>
      </c>
      <c r="K705" s="412">
        <v>0</v>
      </c>
      <c r="L705" s="412">
        <v>5.9570957217293339</v>
      </c>
      <c r="M705" s="412">
        <v>3.7824700746373753E-3</v>
      </c>
      <c r="N705" s="412">
        <v>-1.2596846078017179</v>
      </c>
      <c r="O705" s="412">
        <v>-1.2340649992958739</v>
      </c>
      <c r="P705" s="412">
        <v>-3.7824700746373753E-3</v>
      </c>
    </row>
    <row r="706" spans="2:16">
      <c r="B706" s="413" t="s">
        <v>1358</v>
      </c>
      <c r="C706" s="412">
        <v>7.1692829178988879E-2</v>
      </c>
      <c r="D706" s="412">
        <v>0</v>
      </c>
      <c r="E706" s="412">
        <v>0</v>
      </c>
      <c r="F706" s="412">
        <v>0</v>
      </c>
      <c r="G706" s="412">
        <v>0</v>
      </c>
      <c r="H706" s="412">
        <v>0</v>
      </c>
      <c r="I706" s="412">
        <v>0</v>
      </c>
      <c r="J706" s="412">
        <v>0</v>
      </c>
      <c r="K706" s="412">
        <v>0</v>
      </c>
      <c r="L706" s="412">
        <v>0</v>
      </c>
      <c r="M706" s="412">
        <v>0</v>
      </c>
      <c r="N706" s="412">
        <v>0</v>
      </c>
      <c r="O706" s="412">
        <v>0</v>
      </c>
      <c r="P706" s="412">
        <v>0</v>
      </c>
    </row>
    <row r="707" spans="2:16">
      <c r="B707" s="413" t="s">
        <v>1359</v>
      </c>
      <c r="C707" s="412">
        <v>1.8241771271651879</v>
      </c>
      <c r="D707" s="412">
        <v>0</v>
      </c>
      <c r="E707" s="412">
        <v>0</v>
      </c>
      <c r="F707" s="412">
        <v>0</v>
      </c>
      <c r="G707" s="412">
        <v>0</v>
      </c>
      <c r="H707" s="412">
        <v>0</v>
      </c>
      <c r="I707" s="412">
        <v>0</v>
      </c>
      <c r="J707" s="412">
        <v>0</v>
      </c>
      <c r="K707" s="412">
        <v>0</v>
      </c>
      <c r="L707" s="412">
        <v>0</v>
      </c>
      <c r="M707" s="412">
        <v>0</v>
      </c>
      <c r="N707" s="412">
        <v>0</v>
      </c>
      <c r="O707" s="412">
        <v>0</v>
      </c>
      <c r="P707" s="412">
        <v>0</v>
      </c>
    </row>
    <row r="708" spans="2:16">
      <c r="B708" s="414" t="s">
        <v>1360</v>
      </c>
      <c r="C708" s="412">
        <v>8.7955065483734676E-2</v>
      </c>
      <c r="D708" s="412">
        <v>0</v>
      </c>
      <c r="E708" s="412">
        <v>0</v>
      </c>
      <c r="F708" s="412">
        <v>0</v>
      </c>
      <c r="G708" s="412">
        <v>0</v>
      </c>
      <c r="H708" s="412">
        <v>0</v>
      </c>
      <c r="I708" s="412">
        <v>0</v>
      </c>
      <c r="J708" s="412">
        <v>0</v>
      </c>
      <c r="K708" s="412">
        <v>0</v>
      </c>
      <c r="L708" s="412">
        <v>0</v>
      </c>
      <c r="M708" s="412">
        <v>0</v>
      </c>
      <c r="N708" s="412">
        <v>0</v>
      </c>
      <c r="O708" s="412">
        <v>0</v>
      </c>
      <c r="P708" s="412">
        <v>0</v>
      </c>
    </row>
    <row r="709" spans="2:16">
      <c r="B709" s="415" t="s">
        <v>1361</v>
      </c>
      <c r="C709" s="412">
        <v>0</v>
      </c>
      <c r="D709" s="412">
        <v>0</v>
      </c>
      <c r="E709" s="412">
        <v>0</v>
      </c>
      <c r="F709" s="412">
        <v>0</v>
      </c>
      <c r="G709" s="412">
        <v>0</v>
      </c>
      <c r="H709" s="412">
        <v>0</v>
      </c>
      <c r="I709" s="412">
        <v>0</v>
      </c>
      <c r="J709" s="412">
        <v>0</v>
      </c>
      <c r="K709" s="412">
        <v>0</v>
      </c>
      <c r="L709" s="412">
        <v>0</v>
      </c>
      <c r="M709" s="412">
        <v>0</v>
      </c>
      <c r="N709" s="412">
        <v>0</v>
      </c>
      <c r="O709" s="412">
        <v>0</v>
      </c>
      <c r="P709" s="412">
        <v>0</v>
      </c>
    </row>
    <row r="710" spans="2:16">
      <c r="B710" s="415" t="s">
        <v>1362</v>
      </c>
      <c r="C710" s="412">
        <v>0.43466099704267003</v>
      </c>
      <c r="D710" s="412">
        <v>0</v>
      </c>
      <c r="E710" s="412">
        <v>0</v>
      </c>
      <c r="F710" s="412">
        <v>0</v>
      </c>
      <c r="G710" s="412">
        <v>0</v>
      </c>
      <c r="H710" s="412">
        <v>0</v>
      </c>
      <c r="I710" s="412">
        <v>0</v>
      </c>
      <c r="J710" s="412">
        <v>0</v>
      </c>
      <c r="K710" s="412">
        <v>0</v>
      </c>
      <c r="L710" s="412">
        <v>0</v>
      </c>
      <c r="M710" s="412">
        <v>0</v>
      </c>
      <c r="N710" s="412">
        <v>0</v>
      </c>
      <c r="O710" s="412">
        <v>0</v>
      </c>
      <c r="P710" s="412">
        <v>0</v>
      </c>
    </row>
    <row r="711" spans="2:16">
      <c r="B711" s="415" t="s">
        <v>1363</v>
      </c>
      <c r="C711" s="412">
        <v>1.3400506970849175E-3</v>
      </c>
      <c r="D711" s="412">
        <v>0</v>
      </c>
      <c r="E711" s="412">
        <v>0</v>
      </c>
      <c r="F711" s="412">
        <v>0</v>
      </c>
      <c r="G711" s="412">
        <v>0</v>
      </c>
      <c r="H711" s="412">
        <v>0</v>
      </c>
      <c r="I711" s="412">
        <v>0</v>
      </c>
      <c r="J711" s="412">
        <v>0</v>
      </c>
      <c r="K711" s="412">
        <v>0</v>
      </c>
      <c r="L711" s="412">
        <v>0</v>
      </c>
      <c r="M711" s="412">
        <v>0</v>
      </c>
      <c r="N711" s="412">
        <v>0</v>
      </c>
      <c r="O711" s="412">
        <v>0</v>
      </c>
      <c r="P711" s="412">
        <v>0</v>
      </c>
    </row>
    <row r="712" spans="2:16">
      <c r="B712" s="415" t="s">
        <v>1364</v>
      </c>
      <c r="C712" s="412">
        <v>0</v>
      </c>
      <c r="D712" s="412">
        <v>0</v>
      </c>
      <c r="E712" s="412">
        <v>0</v>
      </c>
      <c r="F712" s="412">
        <v>0</v>
      </c>
      <c r="G712" s="412">
        <v>0</v>
      </c>
      <c r="H712" s="412">
        <v>0</v>
      </c>
      <c r="I712" s="412">
        <v>0</v>
      </c>
      <c r="J712" s="412">
        <v>0</v>
      </c>
      <c r="K712" s="412">
        <v>0</v>
      </c>
      <c r="L712" s="412">
        <v>0</v>
      </c>
      <c r="M712" s="412">
        <v>0</v>
      </c>
      <c r="N712" s="412">
        <v>0</v>
      </c>
      <c r="O712" s="412">
        <v>0</v>
      </c>
      <c r="P712" s="412">
        <v>0</v>
      </c>
    </row>
    <row r="713" spans="2:16">
      <c r="B713" s="415" t="s">
        <v>1365</v>
      </c>
      <c r="C713" s="412">
        <v>5.1731711026615966E-2</v>
      </c>
      <c r="D713" s="412">
        <v>0</v>
      </c>
      <c r="E713" s="412">
        <v>0</v>
      </c>
      <c r="F713" s="412">
        <v>0</v>
      </c>
      <c r="G713" s="412">
        <v>0</v>
      </c>
      <c r="H713" s="412">
        <v>0</v>
      </c>
      <c r="I713" s="412">
        <v>0</v>
      </c>
      <c r="J713" s="412">
        <v>0</v>
      </c>
      <c r="K713" s="412">
        <v>0</v>
      </c>
      <c r="L713" s="412">
        <v>0</v>
      </c>
      <c r="M713" s="412">
        <v>0</v>
      </c>
      <c r="N713" s="412">
        <v>0</v>
      </c>
      <c r="O713" s="412">
        <v>0</v>
      </c>
      <c r="P713" s="412">
        <v>0</v>
      </c>
    </row>
    <row r="714" spans="2:16">
      <c r="B714" s="415" t="s">
        <v>1366</v>
      </c>
      <c r="C714" s="412">
        <v>0.19218831432192648</v>
      </c>
      <c r="D714" s="412">
        <v>0</v>
      </c>
      <c r="E714" s="412">
        <v>0</v>
      </c>
      <c r="F714" s="412">
        <v>0</v>
      </c>
      <c r="G714" s="412">
        <v>0</v>
      </c>
      <c r="H714" s="412">
        <v>0</v>
      </c>
      <c r="I714" s="412">
        <v>0</v>
      </c>
      <c r="J714" s="412">
        <v>0</v>
      </c>
      <c r="K714" s="412">
        <v>0</v>
      </c>
      <c r="L714" s="412">
        <v>0</v>
      </c>
      <c r="M714" s="412">
        <v>0</v>
      </c>
      <c r="N714" s="412">
        <v>0</v>
      </c>
      <c r="O714" s="412">
        <v>0</v>
      </c>
      <c r="P714" s="412">
        <v>0</v>
      </c>
    </row>
    <row r="715" spans="2:16">
      <c r="B715" s="415" t="s">
        <v>1367</v>
      </c>
      <c r="C715" s="412">
        <v>4.788241092803831E-3</v>
      </c>
      <c r="D715" s="412">
        <v>0</v>
      </c>
      <c r="E715" s="412">
        <v>0</v>
      </c>
      <c r="F715" s="412">
        <v>0</v>
      </c>
      <c r="G715" s="412">
        <v>0</v>
      </c>
      <c r="H715" s="412">
        <v>0</v>
      </c>
      <c r="I715" s="412">
        <v>0</v>
      </c>
      <c r="J715" s="412">
        <v>0</v>
      </c>
      <c r="K715" s="412">
        <v>0</v>
      </c>
      <c r="L715" s="412">
        <v>0</v>
      </c>
      <c r="M715" s="412">
        <v>0</v>
      </c>
      <c r="N715" s="412">
        <v>0</v>
      </c>
      <c r="O715" s="412">
        <v>0</v>
      </c>
      <c r="P715" s="412">
        <v>0</v>
      </c>
    </row>
    <row r="716" spans="2:16">
      <c r="B716" s="415" t="s">
        <v>1368</v>
      </c>
      <c r="C716" s="412">
        <v>7.4586649767638361E-2</v>
      </c>
      <c r="D716" s="412">
        <v>0</v>
      </c>
      <c r="E716" s="412">
        <v>0</v>
      </c>
      <c r="F716" s="412">
        <v>0</v>
      </c>
      <c r="G716" s="412">
        <v>0</v>
      </c>
      <c r="H716" s="412">
        <v>0</v>
      </c>
      <c r="I716" s="412">
        <v>0</v>
      </c>
      <c r="J716" s="412">
        <v>0</v>
      </c>
      <c r="K716" s="412">
        <v>0</v>
      </c>
      <c r="L716" s="412">
        <v>0</v>
      </c>
      <c r="M716" s="412">
        <v>0</v>
      </c>
      <c r="N716" s="412">
        <v>0</v>
      </c>
      <c r="O716" s="412">
        <v>0</v>
      </c>
      <c r="P716" s="412">
        <v>0</v>
      </c>
    </row>
    <row r="717" spans="2:16">
      <c r="B717" s="415" t="s">
        <v>1369</v>
      </c>
      <c r="C717" s="412">
        <v>0</v>
      </c>
      <c r="D717" s="412">
        <v>0</v>
      </c>
      <c r="E717" s="412">
        <v>0</v>
      </c>
      <c r="F717" s="412">
        <v>0</v>
      </c>
      <c r="G717" s="412">
        <v>0</v>
      </c>
      <c r="H717" s="412">
        <v>0</v>
      </c>
      <c r="I717" s="412">
        <v>0</v>
      </c>
      <c r="J717" s="412">
        <v>0</v>
      </c>
      <c r="K717" s="412">
        <v>0</v>
      </c>
      <c r="L717" s="412">
        <v>0</v>
      </c>
      <c r="M717" s="412">
        <v>0</v>
      </c>
      <c r="N717" s="412">
        <v>0</v>
      </c>
      <c r="O717" s="412">
        <v>0</v>
      </c>
      <c r="P717" s="412">
        <v>0</v>
      </c>
    </row>
    <row r="718" spans="2:16" ht="13" thickBot="1">
      <c r="B718" s="416" t="s">
        <v>1370</v>
      </c>
      <c r="C718" s="416">
        <v>0</v>
      </c>
      <c r="D718" s="416">
        <v>0</v>
      </c>
      <c r="E718" s="416">
        <v>0</v>
      </c>
      <c r="F718" s="416">
        <v>0</v>
      </c>
      <c r="G718" s="416">
        <v>0</v>
      </c>
      <c r="H718" s="416">
        <v>0</v>
      </c>
      <c r="I718" s="416">
        <v>0</v>
      </c>
      <c r="J718" s="416">
        <v>0</v>
      </c>
      <c r="K718" s="416">
        <v>0</v>
      </c>
      <c r="L718" s="416">
        <v>0</v>
      </c>
      <c r="M718" s="416">
        <v>0</v>
      </c>
      <c r="N718" s="416">
        <v>0</v>
      </c>
      <c r="O718" s="416">
        <v>0</v>
      </c>
      <c r="P718" s="416">
        <v>0</v>
      </c>
    </row>
    <row r="721" spans="2:16" ht="13">
      <c r="B721" s="402" t="s">
        <v>1173</v>
      </c>
    </row>
    <row r="723" spans="2:16" ht="13.5" thickBot="1">
      <c r="B723" s="403" t="s">
        <v>1100</v>
      </c>
    </row>
    <row r="724" spans="2:16" ht="13.5" thickBot="1">
      <c r="B724" s="404" t="s">
        <v>962</v>
      </c>
      <c r="C724" s="404" t="s">
        <v>963</v>
      </c>
      <c r="D724" s="404" t="s">
        <v>964</v>
      </c>
      <c r="E724" s="404" t="s">
        <v>965</v>
      </c>
      <c r="F724" s="404" t="s">
        <v>966</v>
      </c>
      <c r="G724" s="404" t="s">
        <v>967</v>
      </c>
      <c r="H724" s="404" t="s">
        <v>5</v>
      </c>
      <c r="I724" s="404" t="s">
        <v>2</v>
      </c>
      <c r="J724" s="404" t="s">
        <v>4</v>
      </c>
      <c r="K724" s="404" t="s">
        <v>968</v>
      </c>
      <c r="L724" s="404" t="s">
        <v>969</v>
      </c>
      <c r="M724" s="404" t="s">
        <v>970</v>
      </c>
      <c r="N724" s="404" t="s">
        <v>971</v>
      </c>
      <c r="O724" s="404" t="s">
        <v>972</v>
      </c>
      <c r="P724" s="404" t="s">
        <v>973</v>
      </c>
    </row>
    <row r="725" spans="2:16" ht="13.5" thickBot="1">
      <c r="B725" s="676" t="s">
        <v>837</v>
      </c>
      <c r="C725" s="679" t="s">
        <v>977</v>
      </c>
      <c r="D725" s="679"/>
      <c r="E725" s="679"/>
      <c r="F725" s="679"/>
      <c r="G725" s="679"/>
      <c r="H725" s="679"/>
      <c r="I725" s="679"/>
      <c r="J725" s="679"/>
      <c r="K725" s="679"/>
      <c r="L725" s="679"/>
      <c r="M725" s="679"/>
      <c r="N725" s="679"/>
      <c r="O725" s="679"/>
      <c r="P725" s="680"/>
    </row>
    <row r="726" spans="2:16" ht="13.5" thickBot="1">
      <c r="B726" s="677"/>
      <c r="C726" s="405"/>
      <c r="D726" s="681" t="s">
        <v>978</v>
      </c>
      <c r="E726" s="681"/>
      <c r="F726" s="681"/>
      <c r="G726" s="681"/>
      <c r="H726" s="681"/>
      <c r="I726" s="681"/>
      <c r="J726" s="681"/>
      <c r="K726" s="681"/>
      <c r="L726" s="681"/>
      <c r="M726" s="681"/>
      <c r="N726" s="681"/>
      <c r="O726" s="681"/>
      <c r="P726" s="682"/>
    </row>
    <row r="727" spans="2:16" ht="13.5" thickBot="1">
      <c r="B727" s="677"/>
      <c r="C727" s="405"/>
      <c r="D727" s="681" t="s">
        <v>838</v>
      </c>
      <c r="E727" s="681"/>
      <c r="F727" s="681"/>
      <c r="G727" s="681"/>
      <c r="H727" s="681"/>
      <c r="I727" s="681" t="s">
        <v>839</v>
      </c>
      <c r="J727" s="681" t="s">
        <v>840</v>
      </c>
      <c r="K727" s="684" t="s">
        <v>841</v>
      </c>
      <c r="L727" s="681" t="s">
        <v>717</v>
      </c>
      <c r="M727" s="681" t="s">
        <v>716</v>
      </c>
      <c r="N727" s="686" t="s">
        <v>527</v>
      </c>
      <c r="O727" s="686"/>
      <c r="P727" s="687"/>
    </row>
    <row r="728" spans="2:16" ht="39.5" thickBot="1">
      <c r="B728" s="678"/>
      <c r="C728" s="406"/>
      <c r="D728" s="407" t="s">
        <v>709</v>
      </c>
      <c r="E728" s="407" t="s">
        <v>710</v>
      </c>
      <c r="F728" s="407" t="s">
        <v>711</v>
      </c>
      <c r="G728" s="407" t="s">
        <v>712</v>
      </c>
      <c r="H728" s="408" t="s">
        <v>713</v>
      </c>
      <c r="I728" s="683"/>
      <c r="J728" s="683"/>
      <c r="K728" s="685"/>
      <c r="L728" s="683"/>
      <c r="M728" s="683"/>
      <c r="N728" s="409"/>
      <c r="O728" s="408" t="s">
        <v>842</v>
      </c>
      <c r="P728" s="410" t="s">
        <v>716</v>
      </c>
    </row>
    <row r="729" spans="2:16">
      <c r="B729" s="411" t="s">
        <v>720</v>
      </c>
      <c r="C729" s="412">
        <v>0.5465117025771018</v>
      </c>
      <c r="D729" s="412">
        <v>0.4026223320659062</v>
      </c>
      <c r="E729" s="412">
        <v>0.14384935079566258</v>
      </c>
      <c r="F729" s="412">
        <v>0</v>
      </c>
      <c r="G729" s="412">
        <v>4.0019715533023516E-5</v>
      </c>
      <c r="H729" s="412">
        <v>3</v>
      </c>
      <c r="I729" s="412">
        <v>0.5465117025771018</v>
      </c>
      <c r="J729" s="412">
        <v>0</v>
      </c>
      <c r="K729" s="412">
        <v>0</v>
      </c>
      <c r="L729" s="412">
        <v>8.9961478664976766E-2</v>
      </c>
      <c r="M729" s="412">
        <v>6.9931305449936624E-3</v>
      </c>
      <c r="N729" s="412">
        <v>-1.6932065906210391E-2</v>
      </c>
      <c r="O729" s="412">
        <v>-6.9573524855654134E-3</v>
      </c>
      <c r="P729" s="412">
        <v>-5.6718011547669343E-3</v>
      </c>
    </row>
    <row r="730" spans="2:16">
      <c r="B730" s="413" t="s">
        <v>721</v>
      </c>
      <c r="C730" s="412">
        <v>0</v>
      </c>
      <c r="D730" s="412">
        <v>0</v>
      </c>
      <c r="E730" s="412">
        <v>0</v>
      </c>
      <c r="F730" s="412">
        <v>0</v>
      </c>
      <c r="G730" s="412">
        <v>0</v>
      </c>
      <c r="H730" s="412">
        <v>0</v>
      </c>
      <c r="I730" s="412">
        <v>0</v>
      </c>
      <c r="J730" s="412">
        <v>0</v>
      </c>
      <c r="K730" s="412">
        <v>0</v>
      </c>
      <c r="L730" s="412">
        <v>0</v>
      </c>
      <c r="M730" s="412">
        <v>0</v>
      </c>
      <c r="N730" s="412">
        <v>0</v>
      </c>
      <c r="O730" s="412">
        <v>0</v>
      </c>
      <c r="P730" s="412">
        <v>0</v>
      </c>
    </row>
    <row r="731" spans="2:16">
      <c r="B731" s="413" t="s">
        <v>727</v>
      </c>
      <c r="C731" s="412">
        <v>20.349471392761579</v>
      </c>
      <c r="D731" s="412">
        <v>20.276281233629067</v>
      </c>
      <c r="E731" s="412">
        <v>7.313665962540486E-2</v>
      </c>
      <c r="F731" s="412">
        <v>0</v>
      </c>
      <c r="G731" s="412">
        <v>5.3499507111674414E-5</v>
      </c>
      <c r="H731" s="412">
        <v>1</v>
      </c>
      <c r="I731" s="412">
        <v>20.349471392761579</v>
      </c>
      <c r="J731" s="412">
        <v>0</v>
      </c>
      <c r="K731" s="412">
        <v>0</v>
      </c>
      <c r="L731" s="412">
        <v>16.281941737783409</v>
      </c>
      <c r="M731" s="412">
        <v>8.3051229404309257E-2</v>
      </c>
      <c r="N731" s="412">
        <v>-1.2258303365723138</v>
      </c>
      <c r="O731" s="412">
        <v>-1.1658720799887339</v>
      </c>
      <c r="P731" s="412">
        <v>-2.5187218701591328E-2</v>
      </c>
    </row>
    <row r="732" spans="2:16">
      <c r="B732" s="413" t="s">
        <v>752</v>
      </c>
      <c r="C732" s="412">
        <v>21.789850009857766</v>
      </c>
      <c r="D732" s="412">
        <v>0</v>
      </c>
      <c r="E732" s="412">
        <v>0</v>
      </c>
      <c r="F732" s="412">
        <v>0</v>
      </c>
      <c r="G732" s="412">
        <v>0</v>
      </c>
      <c r="H732" s="412">
        <v>0</v>
      </c>
      <c r="I732" s="412">
        <v>0</v>
      </c>
      <c r="J732" s="412">
        <v>0</v>
      </c>
      <c r="K732" s="412">
        <v>0</v>
      </c>
      <c r="L732" s="412">
        <v>0</v>
      </c>
      <c r="M732" s="412">
        <v>0</v>
      </c>
      <c r="N732" s="412">
        <v>0</v>
      </c>
      <c r="O732" s="412">
        <v>0</v>
      </c>
      <c r="P732" s="412">
        <v>0</v>
      </c>
    </row>
    <row r="733" spans="2:16">
      <c r="B733" s="413" t="s">
        <v>757</v>
      </c>
      <c r="C733" s="412">
        <v>0</v>
      </c>
      <c r="D733" s="412">
        <v>0</v>
      </c>
      <c r="E733" s="412">
        <v>0</v>
      </c>
      <c r="F733" s="412">
        <v>0</v>
      </c>
      <c r="G733" s="412">
        <v>0</v>
      </c>
      <c r="H733" s="412">
        <v>0</v>
      </c>
      <c r="I733" s="412">
        <v>0</v>
      </c>
      <c r="J733" s="412">
        <v>0</v>
      </c>
      <c r="K733" s="412">
        <v>0</v>
      </c>
      <c r="L733" s="412">
        <v>0</v>
      </c>
      <c r="M733" s="412">
        <v>0</v>
      </c>
      <c r="N733" s="412">
        <v>0</v>
      </c>
      <c r="O733" s="412">
        <v>0</v>
      </c>
      <c r="P733" s="412">
        <v>0</v>
      </c>
    </row>
    <row r="734" spans="2:16">
      <c r="B734" s="413" t="s">
        <v>758</v>
      </c>
      <c r="C734" s="412">
        <v>2.7129406449795801</v>
      </c>
      <c r="D734" s="412">
        <v>1.7279017912970003</v>
      </c>
      <c r="E734" s="412">
        <v>0.98499000140825232</v>
      </c>
      <c r="F734" s="412">
        <v>0</v>
      </c>
      <c r="G734" s="412">
        <v>4.8852274327559501E-5</v>
      </c>
      <c r="H734" s="412">
        <v>2</v>
      </c>
      <c r="I734" s="412">
        <v>2.7129406449795801</v>
      </c>
      <c r="J734" s="412">
        <v>0</v>
      </c>
      <c r="K734" s="412">
        <v>0</v>
      </c>
      <c r="L734" s="412">
        <v>0</v>
      </c>
      <c r="M734" s="412">
        <v>1.9294690888607236E-2</v>
      </c>
      <c r="N734" s="412">
        <v>-3.8792846078017182E-2</v>
      </c>
      <c r="O734" s="412">
        <v>0</v>
      </c>
      <c r="P734" s="412">
        <v>-1.4428111533586817E-2</v>
      </c>
    </row>
    <row r="735" spans="2:16">
      <c r="B735" s="413" t="s">
        <v>762</v>
      </c>
      <c r="C735" s="412">
        <v>1.1449593803689622</v>
      </c>
      <c r="D735" s="412">
        <v>0</v>
      </c>
      <c r="E735" s="412">
        <v>0</v>
      </c>
      <c r="F735" s="412">
        <v>0</v>
      </c>
      <c r="G735" s="412">
        <v>0</v>
      </c>
      <c r="H735" s="412">
        <v>0</v>
      </c>
      <c r="I735" s="412">
        <v>0</v>
      </c>
      <c r="J735" s="412">
        <v>0</v>
      </c>
      <c r="K735" s="412">
        <v>0</v>
      </c>
      <c r="L735" s="412">
        <v>0</v>
      </c>
      <c r="M735" s="412">
        <v>0</v>
      </c>
      <c r="N735" s="412">
        <v>0</v>
      </c>
      <c r="O735" s="412">
        <v>0</v>
      </c>
      <c r="P735" s="412">
        <v>0</v>
      </c>
    </row>
    <row r="736" spans="2:16">
      <c r="B736" s="413" t="s">
        <v>763</v>
      </c>
      <c r="C736" s="412">
        <v>0.39772971694127585</v>
      </c>
      <c r="D736" s="412">
        <v>0.3576155161244895</v>
      </c>
      <c r="E736" s="412">
        <v>0</v>
      </c>
      <c r="F736" s="412">
        <v>0</v>
      </c>
      <c r="G736" s="412">
        <v>4.9460639346570902E-5</v>
      </c>
      <c r="H736" s="412">
        <v>2</v>
      </c>
      <c r="I736" s="412">
        <v>0.35766497676383607</v>
      </c>
      <c r="J736" s="412">
        <v>0</v>
      </c>
      <c r="K736" s="412">
        <v>0</v>
      </c>
      <c r="L736" s="412">
        <v>5.4178231235037316E-2</v>
      </c>
      <c r="M736" s="412">
        <v>4.8403323475566823E-4</v>
      </c>
      <c r="N736" s="412">
        <v>-7.0646584988029856E-3</v>
      </c>
      <c r="O736" s="412">
        <v>-3.5404788058019995E-3</v>
      </c>
      <c r="P736" s="412">
        <v>-2.2641881425151385E-5</v>
      </c>
    </row>
    <row r="737" spans="2:16">
      <c r="B737" s="413" t="s">
        <v>770</v>
      </c>
      <c r="C737" s="412">
        <v>1.0461594226165329</v>
      </c>
      <c r="D737" s="412">
        <v>0</v>
      </c>
      <c r="E737" s="412">
        <v>0</v>
      </c>
      <c r="F737" s="412">
        <v>0</v>
      </c>
      <c r="G737" s="412">
        <v>0</v>
      </c>
      <c r="H737" s="412">
        <v>0</v>
      </c>
      <c r="I737" s="412">
        <v>0</v>
      </c>
      <c r="J737" s="412">
        <v>0</v>
      </c>
      <c r="K737" s="412">
        <v>0</v>
      </c>
      <c r="L737" s="412">
        <v>0</v>
      </c>
      <c r="M737" s="412">
        <v>0</v>
      </c>
      <c r="N737" s="412">
        <v>0</v>
      </c>
      <c r="O737" s="412">
        <v>0</v>
      </c>
      <c r="P737" s="412">
        <v>0</v>
      </c>
    </row>
    <row r="738" spans="2:16">
      <c r="B738" s="413" t="s">
        <v>843</v>
      </c>
      <c r="C738" s="412">
        <v>72.925324164063738</v>
      </c>
      <c r="D738" s="412">
        <v>7.3537881988452319E-2</v>
      </c>
      <c r="E738" s="412">
        <v>0.28111160963244614</v>
      </c>
      <c r="F738" s="412">
        <v>0</v>
      </c>
      <c r="G738" s="412">
        <v>0</v>
      </c>
      <c r="H738" s="412">
        <v>8</v>
      </c>
      <c r="I738" s="412">
        <v>0.35464949162089848</v>
      </c>
      <c r="J738" s="412">
        <v>0</v>
      </c>
      <c r="K738" s="412">
        <v>0</v>
      </c>
      <c r="L738" s="412">
        <v>1.9411730742148994E-2</v>
      </c>
      <c r="M738" s="412">
        <v>0</v>
      </c>
      <c r="N738" s="412">
        <v>-3.3181382903816363E-3</v>
      </c>
      <c r="O738" s="412">
        <v>-9.4864948598788901E-4</v>
      </c>
      <c r="P738" s="412">
        <v>0</v>
      </c>
    </row>
    <row r="739" spans="2:16">
      <c r="B739" s="413" t="s">
        <v>844</v>
      </c>
      <c r="C739" s="412">
        <v>19.802918629601464</v>
      </c>
      <c r="D739" s="412">
        <v>3.1504187297563719</v>
      </c>
      <c r="E739" s="412">
        <v>0</v>
      </c>
      <c r="F739" s="412">
        <v>0</v>
      </c>
      <c r="G739" s="412">
        <v>0</v>
      </c>
      <c r="H739" s="412">
        <v>1</v>
      </c>
      <c r="I739" s="412">
        <v>3.1504187297563719</v>
      </c>
      <c r="J739" s="412">
        <v>0</v>
      </c>
      <c r="K739" s="412">
        <v>0</v>
      </c>
      <c r="L739" s="412">
        <v>2.7351178707224335E-2</v>
      </c>
      <c r="M739" s="412">
        <v>0</v>
      </c>
      <c r="N739" s="412">
        <v>-3.0696335727362342E-2</v>
      </c>
      <c r="O739" s="412">
        <v>-3.1835487959442329E-3</v>
      </c>
      <c r="P739" s="412">
        <v>0</v>
      </c>
    </row>
    <row r="740" spans="2:16">
      <c r="B740" s="413" t="s">
        <v>1358</v>
      </c>
      <c r="C740" s="412">
        <v>0</v>
      </c>
      <c r="D740" s="412">
        <v>0</v>
      </c>
      <c r="E740" s="412">
        <v>0</v>
      </c>
      <c r="F740" s="412">
        <v>0</v>
      </c>
      <c r="G740" s="412">
        <v>0</v>
      </c>
      <c r="H740" s="412">
        <v>0</v>
      </c>
      <c r="I740" s="412">
        <v>0</v>
      </c>
      <c r="J740" s="412">
        <v>0</v>
      </c>
      <c r="K740" s="412">
        <v>0</v>
      </c>
      <c r="L740" s="412">
        <v>0</v>
      </c>
      <c r="M740" s="412">
        <v>0</v>
      </c>
      <c r="N740" s="412">
        <v>0</v>
      </c>
      <c r="O740" s="412">
        <v>0</v>
      </c>
      <c r="P740" s="412">
        <v>0</v>
      </c>
    </row>
    <row r="741" spans="2:16">
      <c r="B741" s="413" t="s">
        <v>1359</v>
      </c>
      <c r="C741" s="412">
        <v>4.3380171806787771E-2</v>
      </c>
      <c r="D741" s="412">
        <v>0</v>
      </c>
      <c r="E741" s="412">
        <v>0</v>
      </c>
      <c r="F741" s="412">
        <v>0</v>
      </c>
      <c r="G741" s="412">
        <v>0</v>
      </c>
      <c r="H741" s="412">
        <v>0</v>
      </c>
      <c r="I741" s="412">
        <v>0</v>
      </c>
      <c r="J741" s="412">
        <v>0</v>
      </c>
      <c r="K741" s="412">
        <v>0</v>
      </c>
      <c r="L741" s="412">
        <v>0</v>
      </c>
      <c r="M741" s="412">
        <v>0</v>
      </c>
      <c r="N741" s="412">
        <v>0</v>
      </c>
      <c r="O741" s="412">
        <v>0</v>
      </c>
      <c r="P741" s="412">
        <v>0</v>
      </c>
    </row>
    <row r="742" spans="2:16">
      <c r="B742" s="414" t="s">
        <v>1360</v>
      </c>
      <c r="C742" s="412">
        <v>1.7706390649204335E-2</v>
      </c>
      <c r="D742" s="412">
        <v>0</v>
      </c>
      <c r="E742" s="412">
        <v>0</v>
      </c>
      <c r="F742" s="412">
        <v>0</v>
      </c>
      <c r="G742" s="412">
        <v>0</v>
      </c>
      <c r="H742" s="412">
        <v>0</v>
      </c>
      <c r="I742" s="412">
        <v>0</v>
      </c>
      <c r="J742" s="412">
        <v>0</v>
      </c>
      <c r="K742" s="412">
        <v>0</v>
      </c>
      <c r="L742" s="412">
        <v>0</v>
      </c>
      <c r="M742" s="412">
        <v>0</v>
      </c>
      <c r="N742" s="412">
        <v>0</v>
      </c>
      <c r="O742" s="412">
        <v>0</v>
      </c>
      <c r="P742" s="412">
        <v>0</v>
      </c>
    </row>
    <row r="743" spans="2:16">
      <c r="B743" s="415" t="s">
        <v>1361</v>
      </c>
      <c r="C743" s="412">
        <v>0</v>
      </c>
      <c r="D743" s="412">
        <v>0</v>
      </c>
      <c r="E743" s="412">
        <v>0</v>
      </c>
      <c r="F743" s="412">
        <v>0</v>
      </c>
      <c r="G743" s="412">
        <v>0</v>
      </c>
      <c r="H743" s="412">
        <v>0</v>
      </c>
      <c r="I743" s="412">
        <v>0</v>
      </c>
      <c r="J743" s="412">
        <v>0</v>
      </c>
      <c r="K743" s="412">
        <v>0</v>
      </c>
      <c r="L743" s="412">
        <v>0</v>
      </c>
      <c r="M743" s="412">
        <v>0</v>
      </c>
      <c r="N743" s="412">
        <v>0</v>
      </c>
      <c r="O743" s="412">
        <v>0</v>
      </c>
      <c r="P743" s="412">
        <v>0</v>
      </c>
    </row>
    <row r="744" spans="2:16">
      <c r="B744" s="415" t="s">
        <v>1362</v>
      </c>
      <c r="C744" s="412">
        <v>0.14473445993522038</v>
      </c>
      <c r="D744" s="412">
        <v>0</v>
      </c>
      <c r="E744" s="412">
        <v>0</v>
      </c>
      <c r="F744" s="412">
        <v>0</v>
      </c>
      <c r="G744" s="412">
        <v>0</v>
      </c>
      <c r="H744" s="412">
        <v>0</v>
      </c>
      <c r="I744" s="412">
        <v>0</v>
      </c>
      <c r="J744" s="412">
        <v>0</v>
      </c>
      <c r="K744" s="412">
        <v>0</v>
      </c>
      <c r="L744" s="412">
        <v>0</v>
      </c>
      <c r="M744" s="412">
        <v>0</v>
      </c>
      <c r="N744" s="412">
        <v>0</v>
      </c>
      <c r="O744" s="412">
        <v>0</v>
      </c>
      <c r="P744" s="412">
        <v>0</v>
      </c>
    </row>
    <row r="745" spans="2:16">
      <c r="B745" s="415" t="s">
        <v>1363</v>
      </c>
      <c r="C745" s="412">
        <v>0.16783325165469651</v>
      </c>
      <c r="D745" s="412">
        <v>0</v>
      </c>
      <c r="E745" s="412">
        <v>0</v>
      </c>
      <c r="F745" s="412">
        <v>0</v>
      </c>
      <c r="G745" s="412">
        <v>0</v>
      </c>
      <c r="H745" s="412">
        <v>0</v>
      </c>
      <c r="I745" s="412">
        <v>0</v>
      </c>
      <c r="J745" s="412">
        <v>0</v>
      </c>
      <c r="K745" s="412">
        <v>0</v>
      </c>
      <c r="L745" s="412">
        <v>0</v>
      </c>
      <c r="M745" s="412">
        <v>0</v>
      </c>
      <c r="N745" s="412">
        <v>0</v>
      </c>
      <c r="O745" s="412">
        <v>0</v>
      </c>
      <c r="P745" s="412">
        <v>0</v>
      </c>
    </row>
    <row r="746" spans="2:16">
      <c r="B746" s="415" t="s">
        <v>1364</v>
      </c>
      <c r="C746" s="412">
        <v>0</v>
      </c>
      <c r="D746" s="412">
        <v>0</v>
      </c>
      <c r="E746" s="412">
        <v>0</v>
      </c>
      <c r="F746" s="412">
        <v>0</v>
      </c>
      <c r="G746" s="412">
        <v>0</v>
      </c>
      <c r="H746" s="412">
        <v>0</v>
      </c>
      <c r="I746" s="412">
        <v>0</v>
      </c>
      <c r="J746" s="412">
        <v>0</v>
      </c>
      <c r="K746" s="412">
        <v>0</v>
      </c>
      <c r="L746" s="412">
        <v>0</v>
      </c>
      <c r="M746" s="412">
        <v>0</v>
      </c>
      <c r="N746" s="412">
        <v>0</v>
      </c>
      <c r="O746" s="412">
        <v>0</v>
      </c>
      <c r="P746" s="412">
        <v>0</v>
      </c>
    </row>
    <row r="747" spans="2:16">
      <c r="B747" s="415" t="s">
        <v>1365</v>
      </c>
      <c r="C747" s="412">
        <v>0</v>
      </c>
      <c r="D747" s="412">
        <v>0</v>
      </c>
      <c r="E747" s="412">
        <v>0</v>
      </c>
      <c r="F747" s="412">
        <v>0</v>
      </c>
      <c r="G747" s="412">
        <v>0</v>
      </c>
      <c r="H747" s="412">
        <v>0</v>
      </c>
      <c r="I747" s="412">
        <v>0</v>
      </c>
      <c r="J747" s="412">
        <v>0</v>
      </c>
      <c r="K747" s="412">
        <v>0</v>
      </c>
      <c r="L747" s="412">
        <v>0</v>
      </c>
      <c r="M747" s="412">
        <v>0</v>
      </c>
      <c r="N747" s="412">
        <v>0</v>
      </c>
      <c r="O747" s="412">
        <v>0</v>
      </c>
      <c r="P747" s="412">
        <v>0</v>
      </c>
    </row>
    <row r="748" spans="2:16">
      <c r="B748" s="415" t="s">
        <v>1366</v>
      </c>
      <c r="C748" s="412">
        <v>4.8034400788621319E-2</v>
      </c>
      <c r="D748" s="412">
        <v>0</v>
      </c>
      <c r="E748" s="412">
        <v>0</v>
      </c>
      <c r="F748" s="412">
        <v>0</v>
      </c>
      <c r="G748" s="412">
        <v>0</v>
      </c>
      <c r="H748" s="412">
        <v>0</v>
      </c>
      <c r="I748" s="412">
        <v>0</v>
      </c>
      <c r="J748" s="412">
        <v>0</v>
      </c>
      <c r="K748" s="412">
        <v>0</v>
      </c>
      <c r="L748" s="412">
        <v>0</v>
      </c>
      <c r="M748" s="412">
        <v>0</v>
      </c>
      <c r="N748" s="412">
        <v>0</v>
      </c>
      <c r="O748" s="412">
        <v>0</v>
      </c>
      <c r="P748" s="412">
        <v>0</v>
      </c>
    </row>
    <row r="749" spans="2:16">
      <c r="B749" s="415" t="s">
        <v>1367</v>
      </c>
      <c r="C749" s="412">
        <v>0</v>
      </c>
      <c r="D749" s="412">
        <v>0</v>
      </c>
      <c r="E749" s="412">
        <v>0</v>
      </c>
      <c r="F749" s="412">
        <v>0</v>
      </c>
      <c r="G749" s="412">
        <v>0</v>
      </c>
      <c r="H749" s="412">
        <v>0</v>
      </c>
      <c r="I749" s="412">
        <v>0</v>
      </c>
      <c r="J749" s="412">
        <v>0</v>
      </c>
      <c r="K749" s="412">
        <v>0</v>
      </c>
      <c r="L749" s="412">
        <v>0</v>
      </c>
      <c r="M749" s="412">
        <v>0</v>
      </c>
      <c r="N749" s="412">
        <v>0</v>
      </c>
      <c r="O749" s="412">
        <v>0</v>
      </c>
      <c r="P749" s="412">
        <v>0</v>
      </c>
    </row>
    <row r="750" spans="2:16">
      <c r="B750" s="415" t="s">
        <v>1368</v>
      </c>
      <c r="C750" s="412">
        <v>0.20226646951133642</v>
      </c>
      <c r="D750" s="412">
        <v>0</v>
      </c>
      <c r="E750" s="412">
        <v>0</v>
      </c>
      <c r="F750" s="412">
        <v>0</v>
      </c>
      <c r="G750" s="412">
        <v>0</v>
      </c>
      <c r="H750" s="412">
        <v>0</v>
      </c>
      <c r="I750" s="412">
        <v>0</v>
      </c>
      <c r="J750" s="412">
        <v>0</v>
      </c>
      <c r="K750" s="412">
        <v>0</v>
      </c>
      <c r="L750" s="412">
        <v>0</v>
      </c>
      <c r="M750" s="412">
        <v>0</v>
      </c>
      <c r="N750" s="412">
        <v>0</v>
      </c>
      <c r="O750" s="412">
        <v>0</v>
      </c>
      <c r="P750" s="412">
        <v>0</v>
      </c>
    </row>
    <row r="751" spans="2:16">
      <c r="B751" s="415" t="s">
        <v>1369</v>
      </c>
      <c r="C751" s="412">
        <v>0</v>
      </c>
      <c r="D751" s="412">
        <v>0</v>
      </c>
      <c r="E751" s="412">
        <v>0</v>
      </c>
      <c r="F751" s="412">
        <v>0</v>
      </c>
      <c r="G751" s="412">
        <v>0</v>
      </c>
      <c r="H751" s="412">
        <v>0</v>
      </c>
      <c r="I751" s="412">
        <v>0</v>
      </c>
      <c r="J751" s="412">
        <v>0</v>
      </c>
      <c r="K751" s="412">
        <v>0</v>
      </c>
      <c r="L751" s="412">
        <v>0</v>
      </c>
      <c r="M751" s="412">
        <v>0</v>
      </c>
      <c r="N751" s="412">
        <v>0</v>
      </c>
      <c r="O751" s="412">
        <v>0</v>
      </c>
      <c r="P751" s="412">
        <v>0</v>
      </c>
    </row>
    <row r="752" spans="2:16" ht="13" thickBot="1">
      <c r="B752" s="416" t="s">
        <v>1370</v>
      </c>
      <c r="C752" s="416">
        <v>0</v>
      </c>
      <c r="D752" s="416">
        <v>0</v>
      </c>
      <c r="E752" s="416">
        <v>0</v>
      </c>
      <c r="F752" s="416">
        <v>0</v>
      </c>
      <c r="G752" s="416">
        <v>0</v>
      </c>
      <c r="H752" s="416">
        <v>0</v>
      </c>
      <c r="I752" s="416">
        <v>0</v>
      </c>
      <c r="J752" s="416">
        <v>0</v>
      </c>
      <c r="K752" s="416">
        <v>0</v>
      </c>
      <c r="L752" s="416">
        <v>0</v>
      </c>
      <c r="M752" s="416">
        <v>0</v>
      </c>
      <c r="N752" s="416">
        <v>0</v>
      </c>
      <c r="O752" s="416">
        <v>0</v>
      </c>
      <c r="P752" s="416">
        <v>0</v>
      </c>
    </row>
    <row r="755" spans="2:16" ht="13">
      <c r="B755" s="402" t="s">
        <v>1175</v>
      </c>
    </row>
    <row r="757" spans="2:16" ht="13.5" thickBot="1">
      <c r="B757" s="403" t="s">
        <v>1100</v>
      </c>
    </row>
    <row r="758" spans="2:16" ht="13.5" thickBot="1">
      <c r="B758" s="404" t="s">
        <v>962</v>
      </c>
      <c r="C758" s="404" t="s">
        <v>963</v>
      </c>
      <c r="D758" s="404" t="s">
        <v>964</v>
      </c>
      <c r="E758" s="404" t="s">
        <v>965</v>
      </c>
      <c r="F758" s="404" t="s">
        <v>966</v>
      </c>
      <c r="G758" s="404" t="s">
        <v>967</v>
      </c>
      <c r="H758" s="404" t="s">
        <v>5</v>
      </c>
      <c r="I758" s="404" t="s">
        <v>2</v>
      </c>
      <c r="J758" s="404" t="s">
        <v>4</v>
      </c>
      <c r="K758" s="404" t="s">
        <v>968</v>
      </c>
      <c r="L758" s="404" t="s">
        <v>969</v>
      </c>
      <c r="M758" s="404" t="s">
        <v>970</v>
      </c>
      <c r="N758" s="404" t="s">
        <v>971</v>
      </c>
      <c r="O758" s="404" t="s">
        <v>972</v>
      </c>
      <c r="P758" s="404" t="s">
        <v>973</v>
      </c>
    </row>
    <row r="759" spans="2:16" ht="13.5" thickBot="1">
      <c r="B759" s="676" t="s">
        <v>837</v>
      </c>
      <c r="C759" s="679" t="s">
        <v>977</v>
      </c>
      <c r="D759" s="679"/>
      <c r="E759" s="679"/>
      <c r="F759" s="679"/>
      <c r="G759" s="679"/>
      <c r="H759" s="679"/>
      <c r="I759" s="679"/>
      <c r="J759" s="679"/>
      <c r="K759" s="679"/>
      <c r="L759" s="679"/>
      <c r="M759" s="679"/>
      <c r="N759" s="679"/>
      <c r="O759" s="679"/>
      <c r="P759" s="680"/>
    </row>
    <row r="760" spans="2:16" ht="13.5" thickBot="1">
      <c r="B760" s="677"/>
      <c r="C760" s="405"/>
      <c r="D760" s="681" t="s">
        <v>978</v>
      </c>
      <c r="E760" s="681"/>
      <c r="F760" s="681"/>
      <c r="G760" s="681"/>
      <c r="H760" s="681"/>
      <c r="I760" s="681"/>
      <c r="J760" s="681"/>
      <c r="K760" s="681"/>
      <c r="L760" s="681"/>
      <c r="M760" s="681"/>
      <c r="N760" s="681"/>
      <c r="O760" s="681"/>
      <c r="P760" s="682"/>
    </row>
    <row r="761" spans="2:16" ht="13.5" thickBot="1">
      <c r="B761" s="677"/>
      <c r="C761" s="405"/>
      <c r="D761" s="681" t="s">
        <v>838</v>
      </c>
      <c r="E761" s="681"/>
      <c r="F761" s="681"/>
      <c r="G761" s="681"/>
      <c r="H761" s="681"/>
      <c r="I761" s="681" t="s">
        <v>839</v>
      </c>
      <c r="J761" s="681" t="s">
        <v>840</v>
      </c>
      <c r="K761" s="684" t="s">
        <v>841</v>
      </c>
      <c r="L761" s="681" t="s">
        <v>717</v>
      </c>
      <c r="M761" s="681" t="s">
        <v>716</v>
      </c>
      <c r="N761" s="686" t="s">
        <v>527</v>
      </c>
      <c r="O761" s="686"/>
      <c r="P761" s="687"/>
    </row>
    <row r="762" spans="2:16" ht="39.5" thickBot="1">
      <c r="B762" s="678"/>
      <c r="C762" s="406"/>
      <c r="D762" s="407" t="s">
        <v>709</v>
      </c>
      <c r="E762" s="407" t="s">
        <v>710</v>
      </c>
      <c r="F762" s="407" t="s">
        <v>711</v>
      </c>
      <c r="G762" s="407" t="s">
        <v>712</v>
      </c>
      <c r="H762" s="408" t="s">
        <v>713</v>
      </c>
      <c r="I762" s="683"/>
      <c r="J762" s="683"/>
      <c r="K762" s="685"/>
      <c r="L762" s="683"/>
      <c r="M762" s="683"/>
      <c r="N762" s="409"/>
      <c r="O762" s="408" t="s">
        <v>842</v>
      </c>
      <c r="P762" s="410" t="s">
        <v>716</v>
      </c>
    </row>
    <row r="763" spans="2:16">
      <c r="B763" s="411" t="s">
        <v>720</v>
      </c>
      <c r="C763" s="412">
        <v>0.83497431066047023</v>
      </c>
      <c r="D763" s="412">
        <v>0.77008106182227853</v>
      </c>
      <c r="E763" s="412">
        <v>6.4862658780453455E-2</v>
      </c>
      <c r="F763" s="412">
        <v>0</v>
      </c>
      <c r="G763" s="412">
        <v>3.0590057738346714E-5</v>
      </c>
      <c r="H763" s="412">
        <v>2</v>
      </c>
      <c r="I763" s="412">
        <v>0.80070594845796361</v>
      </c>
      <c r="J763" s="412">
        <v>3.5739698633995213E-3</v>
      </c>
      <c r="K763" s="412">
        <v>3.0694392339107167E-2</v>
      </c>
      <c r="L763" s="412">
        <v>0.1174329784537389</v>
      </c>
      <c r="M763" s="412">
        <v>1.4411198422757357E-2</v>
      </c>
      <c r="N763" s="412">
        <v>-1.6051037881988452E-2</v>
      </c>
      <c r="O763" s="412">
        <v>-8.2321391353330515E-3</v>
      </c>
      <c r="P763" s="412">
        <v>-2.5858329812702436E-5</v>
      </c>
    </row>
    <row r="764" spans="2:16">
      <c r="B764" s="413" t="s">
        <v>721</v>
      </c>
      <c r="C764" s="412">
        <v>0</v>
      </c>
      <c r="D764" s="412">
        <v>0</v>
      </c>
      <c r="E764" s="412">
        <v>0</v>
      </c>
      <c r="F764" s="412">
        <v>0</v>
      </c>
      <c r="G764" s="412">
        <v>0</v>
      </c>
      <c r="H764" s="412">
        <v>0</v>
      </c>
      <c r="I764" s="412">
        <v>0</v>
      </c>
      <c r="J764" s="412">
        <v>0</v>
      </c>
      <c r="K764" s="412">
        <v>0</v>
      </c>
      <c r="L764" s="412">
        <v>0</v>
      </c>
      <c r="M764" s="412">
        <v>0</v>
      </c>
      <c r="N764" s="412">
        <v>0</v>
      </c>
      <c r="O764" s="412">
        <v>0</v>
      </c>
      <c r="P764" s="412">
        <v>0</v>
      </c>
    </row>
    <row r="765" spans="2:16">
      <c r="B765" s="413" t="s">
        <v>727</v>
      </c>
      <c r="C765" s="412">
        <v>2.8764436755386562</v>
      </c>
      <c r="D765" s="412">
        <v>1.7450369553584002</v>
      </c>
      <c r="E765" s="412">
        <v>1.1312345810449234</v>
      </c>
      <c r="F765" s="412">
        <v>0</v>
      </c>
      <c r="G765" s="412">
        <v>1.7213913533305168E-4</v>
      </c>
      <c r="H765" s="412">
        <v>4</v>
      </c>
      <c r="I765" s="412">
        <v>2.8764436755386562</v>
      </c>
      <c r="J765" s="412">
        <v>0</v>
      </c>
      <c r="K765" s="412">
        <v>0</v>
      </c>
      <c r="L765" s="412">
        <v>9.1283903675538659E-3</v>
      </c>
      <c r="M765" s="412">
        <v>0.67586206168145324</v>
      </c>
      <c r="N765" s="412">
        <v>-0.62805053936065336</v>
      </c>
      <c r="O765" s="412">
        <v>-1.5182594000844951E-3</v>
      </c>
      <c r="P765" s="412">
        <v>-0.60736563864244475</v>
      </c>
    </row>
    <row r="766" spans="2:16">
      <c r="B766" s="413" t="s">
        <v>752</v>
      </c>
      <c r="C766" s="412">
        <v>81.281286753978307</v>
      </c>
      <c r="D766" s="412">
        <v>0</v>
      </c>
      <c r="E766" s="412">
        <v>0</v>
      </c>
      <c r="F766" s="412">
        <v>0</v>
      </c>
      <c r="G766" s="412">
        <v>0</v>
      </c>
      <c r="H766" s="412">
        <v>0</v>
      </c>
      <c r="I766" s="412">
        <v>0</v>
      </c>
      <c r="J766" s="412">
        <v>0</v>
      </c>
      <c r="K766" s="412">
        <v>0</v>
      </c>
      <c r="L766" s="412">
        <v>0</v>
      </c>
      <c r="M766" s="412">
        <v>0</v>
      </c>
      <c r="N766" s="412">
        <v>0</v>
      </c>
      <c r="O766" s="412">
        <v>0</v>
      </c>
      <c r="P766" s="412">
        <v>0</v>
      </c>
    </row>
    <row r="767" spans="2:16">
      <c r="B767" s="413" t="s">
        <v>757</v>
      </c>
      <c r="C767" s="412">
        <v>0</v>
      </c>
      <c r="D767" s="412">
        <v>0</v>
      </c>
      <c r="E767" s="412">
        <v>0</v>
      </c>
      <c r="F767" s="412">
        <v>0</v>
      </c>
      <c r="G767" s="412">
        <v>0</v>
      </c>
      <c r="H767" s="412">
        <v>0</v>
      </c>
      <c r="I767" s="412">
        <v>0</v>
      </c>
      <c r="J767" s="412">
        <v>0</v>
      </c>
      <c r="K767" s="412">
        <v>0</v>
      </c>
      <c r="L767" s="412">
        <v>0</v>
      </c>
      <c r="M767" s="412">
        <v>0</v>
      </c>
      <c r="N767" s="412">
        <v>0</v>
      </c>
      <c r="O767" s="412">
        <v>0</v>
      </c>
      <c r="P767" s="412">
        <v>0</v>
      </c>
    </row>
    <row r="768" spans="2:16">
      <c r="B768" s="413" t="s">
        <v>758</v>
      </c>
      <c r="C768" s="412">
        <v>9.6758459371919445E-2</v>
      </c>
      <c r="D768" s="412">
        <v>9.6497420081678636E-2</v>
      </c>
      <c r="E768" s="412">
        <v>0</v>
      </c>
      <c r="F768" s="412">
        <v>0</v>
      </c>
      <c r="G768" s="412">
        <v>2.6103929024081117E-4</v>
      </c>
      <c r="H768" s="412">
        <v>1</v>
      </c>
      <c r="I768" s="412">
        <v>9.6758459371919445E-2</v>
      </c>
      <c r="J768" s="412">
        <v>0</v>
      </c>
      <c r="K768" s="412">
        <v>0</v>
      </c>
      <c r="L768" s="412">
        <v>5.2986706097732711E-3</v>
      </c>
      <c r="M768" s="412">
        <v>1.155440078862132E-2</v>
      </c>
      <c r="N768" s="412">
        <v>-1.4538600197155331E-2</v>
      </c>
      <c r="O768" s="412">
        <v>-2.3251908181946205E-3</v>
      </c>
      <c r="P768" s="412">
        <v>-1.155440078862132E-2</v>
      </c>
    </row>
    <row r="769" spans="2:16">
      <c r="B769" s="413" t="s">
        <v>762</v>
      </c>
      <c r="C769" s="412">
        <v>1.4701627545416138</v>
      </c>
      <c r="D769" s="412">
        <v>0</v>
      </c>
      <c r="E769" s="412">
        <v>0</v>
      </c>
      <c r="F769" s="412">
        <v>0</v>
      </c>
      <c r="G769" s="412">
        <v>0</v>
      </c>
      <c r="H769" s="412">
        <v>0</v>
      </c>
      <c r="I769" s="412">
        <v>0</v>
      </c>
      <c r="J769" s="412">
        <v>0</v>
      </c>
      <c r="K769" s="412">
        <v>0</v>
      </c>
      <c r="L769" s="412">
        <v>0</v>
      </c>
      <c r="M769" s="412">
        <v>0</v>
      </c>
      <c r="N769" s="412">
        <v>0</v>
      </c>
      <c r="O769" s="412">
        <v>0</v>
      </c>
      <c r="P769" s="412">
        <v>0</v>
      </c>
    </row>
    <row r="770" spans="2:16">
      <c r="B770" s="413" t="s">
        <v>763</v>
      </c>
      <c r="C770" s="412">
        <v>1.0749345500633714</v>
      </c>
      <c r="D770" s="412">
        <v>0.92394904942965772</v>
      </c>
      <c r="E770" s="412">
        <v>0</v>
      </c>
      <c r="F770" s="412">
        <v>0</v>
      </c>
      <c r="G770" s="412">
        <v>2.4217715814673989E-4</v>
      </c>
      <c r="H770" s="412">
        <v>2</v>
      </c>
      <c r="I770" s="412">
        <v>0.9241912265878045</v>
      </c>
      <c r="J770" s="412">
        <v>0</v>
      </c>
      <c r="K770" s="412">
        <v>0</v>
      </c>
      <c r="L770" s="412">
        <v>7.0054933108012946E-2</v>
      </c>
      <c r="M770" s="412">
        <v>5.0153620616814526E-2</v>
      </c>
      <c r="N770" s="412">
        <v>-4.1309381777214473E-2</v>
      </c>
      <c r="O770" s="412">
        <v>-5.994902126461062E-3</v>
      </c>
      <c r="P770" s="412">
        <v>-2.7180298549500069E-2</v>
      </c>
    </row>
    <row r="771" spans="2:16">
      <c r="B771" s="413" t="s">
        <v>770</v>
      </c>
      <c r="C771" s="412">
        <v>1.6650570342205323E-2</v>
      </c>
      <c r="D771" s="412">
        <v>0</v>
      </c>
      <c r="E771" s="412">
        <v>0</v>
      </c>
      <c r="F771" s="412">
        <v>0</v>
      </c>
      <c r="G771" s="412">
        <v>0</v>
      </c>
      <c r="H771" s="412">
        <v>0</v>
      </c>
      <c r="I771" s="412">
        <v>0</v>
      </c>
      <c r="J771" s="412">
        <v>0</v>
      </c>
      <c r="K771" s="412">
        <v>0</v>
      </c>
      <c r="L771" s="412">
        <v>0</v>
      </c>
      <c r="M771" s="412">
        <v>0</v>
      </c>
      <c r="N771" s="412">
        <v>0</v>
      </c>
      <c r="O771" s="412">
        <v>0</v>
      </c>
      <c r="P771" s="412">
        <v>0</v>
      </c>
    </row>
    <row r="772" spans="2:16">
      <c r="B772" s="413" t="s">
        <v>843</v>
      </c>
      <c r="C772" s="412">
        <v>16.444262424572372</v>
      </c>
      <c r="D772" s="412">
        <v>5.0018110125334457E-3</v>
      </c>
      <c r="E772" s="412">
        <v>0</v>
      </c>
      <c r="F772" s="412">
        <v>0</v>
      </c>
      <c r="G772" s="412">
        <v>4.1004748626953955E-2</v>
      </c>
      <c r="H772" s="412">
        <v>18</v>
      </c>
      <c r="I772" s="412">
        <v>4.6006559639487396E-2</v>
      </c>
      <c r="J772" s="412">
        <v>0</v>
      </c>
      <c r="K772" s="412">
        <v>0</v>
      </c>
      <c r="L772" s="412">
        <v>0</v>
      </c>
      <c r="M772" s="412">
        <v>0</v>
      </c>
      <c r="N772" s="412">
        <v>-8.125052809463456E-5</v>
      </c>
      <c r="O772" s="412">
        <v>0</v>
      </c>
      <c r="P772" s="412">
        <v>0</v>
      </c>
    </row>
    <row r="773" spans="2:16">
      <c r="B773" s="413" t="s">
        <v>844</v>
      </c>
      <c r="C773" s="412">
        <v>41.295879732826357</v>
      </c>
      <c r="D773" s="412">
        <v>0.99395741163216444</v>
      </c>
      <c r="E773" s="412">
        <v>1.1960972398253769</v>
      </c>
      <c r="F773" s="412">
        <v>0</v>
      </c>
      <c r="G773" s="412">
        <v>0</v>
      </c>
      <c r="H773" s="412">
        <v>5</v>
      </c>
      <c r="I773" s="412">
        <v>2.1900546514575412</v>
      </c>
      <c r="J773" s="412">
        <v>0</v>
      </c>
      <c r="K773" s="412">
        <v>0</v>
      </c>
      <c r="L773" s="412">
        <v>9.1283903675538659E-3</v>
      </c>
      <c r="M773" s="412">
        <v>0.63006639064920433</v>
      </c>
      <c r="N773" s="412">
        <v>-0.60559653006618785</v>
      </c>
      <c r="O773" s="412">
        <v>-1.5182594000844951E-3</v>
      </c>
      <c r="P773" s="412">
        <v>-0.59026542177158137</v>
      </c>
    </row>
    <row r="774" spans="2:16">
      <c r="B774" s="413" t="s">
        <v>1358</v>
      </c>
      <c r="C774" s="412">
        <v>0</v>
      </c>
      <c r="D774" s="412">
        <v>0</v>
      </c>
      <c r="E774" s="412">
        <v>0</v>
      </c>
      <c r="F774" s="412">
        <v>0</v>
      </c>
      <c r="G774" s="412">
        <v>0</v>
      </c>
      <c r="H774" s="412">
        <v>0</v>
      </c>
      <c r="I774" s="412">
        <v>0</v>
      </c>
      <c r="J774" s="412">
        <v>0</v>
      </c>
      <c r="K774" s="412">
        <v>0</v>
      </c>
      <c r="L774" s="412">
        <v>0</v>
      </c>
      <c r="M774" s="412">
        <v>0</v>
      </c>
      <c r="N774" s="412">
        <v>0</v>
      </c>
      <c r="O774" s="412">
        <v>0</v>
      </c>
      <c r="P774" s="412">
        <v>0</v>
      </c>
    </row>
    <row r="775" spans="2:16">
      <c r="B775" s="413" t="s">
        <v>1359</v>
      </c>
      <c r="C775" s="412">
        <v>0.50661850161949018</v>
      </c>
      <c r="D775" s="412">
        <v>0</v>
      </c>
      <c r="E775" s="412">
        <v>0</v>
      </c>
      <c r="F775" s="412">
        <v>0</v>
      </c>
      <c r="G775" s="412">
        <v>0</v>
      </c>
      <c r="H775" s="412">
        <v>0</v>
      </c>
      <c r="I775" s="412">
        <v>0</v>
      </c>
      <c r="J775" s="412">
        <v>0</v>
      </c>
      <c r="K775" s="412">
        <v>0</v>
      </c>
      <c r="L775" s="412">
        <v>0</v>
      </c>
      <c r="M775" s="412">
        <v>0</v>
      </c>
      <c r="N775" s="412">
        <v>0</v>
      </c>
      <c r="O775" s="412">
        <v>0</v>
      </c>
      <c r="P775" s="412">
        <v>0</v>
      </c>
    </row>
    <row r="776" spans="2:16">
      <c r="B776" s="414" t="s">
        <v>1360</v>
      </c>
      <c r="C776" s="412">
        <v>4.8779538093226306E-2</v>
      </c>
      <c r="D776" s="412">
        <v>0</v>
      </c>
      <c r="E776" s="412">
        <v>0</v>
      </c>
      <c r="F776" s="412">
        <v>0</v>
      </c>
      <c r="G776" s="412">
        <v>0</v>
      </c>
      <c r="H776" s="412">
        <v>0</v>
      </c>
      <c r="I776" s="412">
        <v>0</v>
      </c>
      <c r="J776" s="412">
        <v>0</v>
      </c>
      <c r="K776" s="412">
        <v>0</v>
      </c>
      <c r="L776" s="412">
        <v>0</v>
      </c>
      <c r="M776" s="412">
        <v>0</v>
      </c>
      <c r="N776" s="412">
        <v>0</v>
      </c>
      <c r="O776" s="412">
        <v>0</v>
      </c>
      <c r="P776" s="412">
        <v>0</v>
      </c>
    </row>
    <row r="777" spans="2:16">
      <c r="B777" s="415" t="s">
        <v>1361</v>
      </c>
      <c r="C777" s="412">
        <v>0</v>
      </c>
      <c r="D777" s="412">
        <v>0</v>
      </c>
      <c r="E777" s="412">
        <v>0</v>
      </c>
      <c r="F777" s="412">
        <v>0</v>
      </c>
      <c r="G777" s="412">
        <v>0</v>
      </c>
      <c r="H777" s="412">
        <v>0</v>
      </c>
      <c r="I777" s="412">
        <v>0</v>
      </c>
      <c r="J777" s="412">
        <v>0</v>
      </c>
      <c r="K777" s="412">
        <v>0</v>
      </c>
      <c r="L777" s="412">
        <v>0</v>
      </c>
      <c r="M777" s="412">
        <v>0</v>
      </c>
      <c r="N777" s="412">
        <v>0</v>
      </c>
      <c r="O777" s="412">
        <v>0</v>
      </c>
      <c r="P777" s="412">
        <v>0</v>
      </c>
    </row>
    <row r="778" spans="2:16">
      <c r="B778" s="415" t="s">
        <v>1362</v>
      </c>
      <c r="C778" s="412">
        <v>7.4371358963526257E-2</v>
      </c>
      <c r="D778" s="412">
        <v>0</v>
      </c>
      <c r="E778" s="412">
        <v>0</v>
      </c>
      <c r="F778" s="412">
        <v>0</v>
      </c>
      <c r="G778" s="412">
        <v>0</v>
      </c>
      <c r="H778" s="412">
        <v>0</v>
      </c>
      <c r="I778" s="412">
        <v>0</v>
      </c>
      <c r="J778" s="412">
        <v>0</v>
      </c>
      <c r="K778" s="412">
        <v>0</v>
      </c>
      <c r="L778" s="412">
        <v>0</v>
      </c>
      <c r="M778" s="412">
        <v>0</v>
      </c>
      <c r="N778" s="412">
        <v>0</v>
      </c>
      <c r="O778" s="412">
        <v>0</v>
      </c>
      <c r="P778" s="412">
        <v>0</v>
      </c>
    </row>
    <row r="779" spans="2:16">
      <c r="B779" s="415" t="s">
        <v>1363</v>
      </c>
      <c r="C779" s="412">
        <v>8.0087508801577247E-3</v>
      </c>
      <c r="D779" s="412">
        <v>0</v>
      </c>
      <c r="E779" s="412">
        <v>0</v>
      </c>
      <c r="F779" s="412">
        <v>0</v>
      </c>
      <c r="G779" s="412">
        <v>0</v>
      </c>
      <c r="H779" s="412">
        <v>0</v>
      </c>
      <c r="I779" s="412">
        <v>0</v>
      </c>
      <c r="J779" s="412">
        <v>0</v>
      </c>
      <c r="K779" s="412">
        <v>0</v>
      </c>
      <c r="L779" s="412">
        <v>0</v>
      </c>
      <c r="M779" s="412">
        <v>0</v>
      </c>
      <c r="N779" s="412">
        <v>0</v>
      </c>
      <c r="O779" s="412">
        <v>0</v>
      </c>
      <c r="P779" s="412">
        <v>0</v>
      </c>
    </row>
    <row r="780" spans="2:16">
      <c r="B780" s="415" t="s">
        <v>1364</v>
      </c>
      <c r="C780" s="412">
        <v>0</v>
      </c>
      <c r="D780" s="412">
        <v>0</v>
      </c>
      <c r="E780" s="412">
        <v>0</v>
      </c>
      <c r="F780" s="412">
        <v>0</v>
      </c>
      <c r="G780" s="412">
        <v>0</v>
      </c>
      <c r="H780" s="412">
        <v>0</v>
      </c>
      <c r="I780" s="412">
        <v>0</v>
      </c>
      <c r="J780" s="412">
        <v>0</v>
      </c>
      <c r="K780" s="412">
        <v>0</v>
      </c>
      <c r="L780" s="412">
        <v>0</v>
      </c>
      <c r="M780" s="412">
        <v>0</v>
      </c>
      <c r="N780" s="412">
        <v>0</v>
      </c>
      <c r="O780" s="412">
        <v>0</v>
      </c>
      <c r="P780" s="412">
        <v>0</v>
      </c>
    </row>
    <row r="781" spans="2:16">
      <c r="B781" s="415" t="s">
        <v>1365</v>
      </c>
      <c r="C781" s="412">
        <v>2.8069286016054074E-5</v>
      </c>
      <c r="D781" s="412">
        <v>0</v>
      </c>
      <c r="E781" s="412">
        <v>0</v>
      </c>
      <c r="F781" s="412">
        <v>0</v>
      </c>
      <c r="G781" s="412">
        <v>0</v>
      </c>
      <c r="H781" s="412">
        <v>0</v>
      </c>
      <c r="I781" s="412">
        <v>0</v>
      </c>
      <c r="J781" s="412">
        <v>0</v>
      </c>
      <c r="K781" s="412">
        <v>0</v>
      </c>
      <c r="L781" s="412">
        <v>0</v>
      </c>
      <c r="M781" s="412">
        <v>0</v>
      </c>
      <c r="N781" s="412">
        <v>0</v>
      </c>
      <c r="O781" s="412">
        <v>0</v>
      </c>
      <c r="P781" s="412">
        <v>0</v>
      </c>
    </row>
    <row r="782" spans="2:16">
      <c r="B782" s="415" t="s">
        <v>1366</v>
      </c>
      <c r="C782" s="412">
        <v>9.5213406562455992E-3</v>
      </c>
      <c r="D782" s="412">
        <v>0</v>
      </c>
      <c r="E782" s="412">
        <v>0</v>
      </c>
      <c r="F782" s="412">
        <v>0</v>
      </c>
      <c r="G782" s="412">
        <v>0</v>
      </c>
      <c r="H782" s="412">
        <v>0</v>
      </c>
      <c r="I782" s="412">
        <v>0</v>
      </c>
      <c r="J782" s="412">
        <v>0</v>
      </c>
      <c r="K782" s="412">
        <v>0</v>
      </c>
      <c r="L782" s="412">
        <v>0</v>
      </c>
      <c r="M782" s="412">
        <v>0</v>
      </c>
      <c r="N782" s="412">
        <v>0</v>
      </c>
      <c r="O782" s="412">
        <v>0</v>
      </c>
      <c r="P782" s="412">
        <v>0</v>
      </c>
    </row>
    <row r="783" spans="2:16">
      <c r="B783" s="415" t="s">
        <v>1367</v>
      </c>
      <c r="C783" s="412">
        <v>1.1907787635544289E-3</v>
      </c>
      <c r="D783" s="412">
        <v>0</v>
      </c>
      <c r="E783" s="412">
        <v>0</v>
      </c>
      <c r="F783" s="412">
        <v>0</v>
      </c>
      <c r="G783" s="412">
        <v>0</v>
      </c>
      <c r="H783" s="412">
        <v>0</v>
      </c>
      <c r="I783" s="412">
        <v>0</v>
      </c>
      <c r="J783" s="412">
        <v>0</v>
      </c>
      <c r="K783" s="412">
        <v>0</v>
      </c>
      <c r="L783" s="412">
        <v>0</v>
      </c>
      <c r="M783" s="412">
        <v>0</v>
      </c>
      <c r="N783" s="412">
        <v>0</v>
      </c>
      <c r="O783" s="412">
        <v>0</v>
      </c>
      <c r="P783" s="412">
        <v>0</v>
      </c>
    </row>
    <row r="784" spans="2:16">
      <c r="B784" s="415" t="s">
        <v>1368</v>
      </c>
      <c r="C784" s="412">
        <v>6.0670328122799602E-5</v>
      </c>
      <c r="D784" s="412">
        <v>0</v>
      </c>
      <c r="E784" s="412">
        <v>0</v>
      </c>
      <c r="F784" s="412">
        <v>0</v>
      </c>
      <c r="G784" s="412">
        <v>0</v>
      </c>
      <c r="H784" s="412">
        <v>0</v>
      </c>
      <c r="I784" s="412">
        <v>0</v>
      </c>
      <c r="J784" s="412">
        <v>0</v>
      </c>
      <c r="K784" s="412">
        <v>0</v>
      </c>
      <c r="L784" s="412">
        <v>0</v>
      </c>
      <c r="M784" s="412">
        <v>0</v>
      </c>
      <c r="N784" s="412">
        <v>0</v>
      </c>
      <c r="O784" s="412">
        <v>0</v>
      </c>
      <c r="P784" s="412">
        <v>0</v>
      </c>
    </row>
    <row r="785" spans="2:16">
      <c r="B785" s="415" t="s">
        <v>1369</v>
      </c>
      <c r="C785" s="412">
        <v>0</v>
      </c>
      <c r="D785" s="412">
        <v>0</v>
      </c>
      <c r="E785" s="412">
        <v>0</v>
      </c>
      <c r="F785" s="412">
        <v>0</v>
      </c>
      <c r="G785" s="412">
        <v>0</v>
      </c>
      <c r="H785" s="412">
        <v>0</v>
      </c>
      <c r="I785" s="412">
        <v>0</v>
      </c>
      <c r="J785" s="412">
        <v>0</v>
      </c>
      <c r="K785" s="412">
        <v>0</v>
      </c>
      <c r="L785" s="412">
        <v>0</v>
      </c>
      <c r="M785" s="412">
        <v>0</v>
      </c>
      <c r="N785" s="412">
        <v>0</v>
      </c>
      <c r="O785" s="412">
        <v>0</v>
      </c>
      <c r="P785" s="412">
        <v>0</v>
      </c>
    </row>
    <row r="786" spans="2:16" ht="13" thickBot="1">
      <c r="B786" s="416" t="s">
        <v>1370</v>
      </c>
      <c r="C786" s="416">
        <v>0</v>
      </c>
      <c r="D786" s="416">
        <v>0</v>
      </c>
      <c r="E786" s="416">
        <v>0</v>
      </c>
      <c r="F786" s="416">
        <v>0</v>
      </c>
      <c r="G786" s="416">
        <v>0</v>
      </c>
      <c r="H786" s="416">
        <v>0</v>
      </c>
      <c r="I786" s="416">
        <v>0</v>
      </c>
      <c r="J786" s="416">
        <v>0</v>
      </c>
      <c r="K786" s="416">
        <v>0</v>
      </c>
      <c r="L786" s="416">
        <v>0</v>
      </c>
      <c r="M786" s="416">
        <v>0</v>
      </c>
      <c r="N786" s="416">
        <v>0</v>
      </c>
      <c r="O786" s="416">
        <v>0</v>
      </c>
      <c r="P786" s="416">
        <v>0</v>
      </c>
    </row>
    <row r="789" spans="2:16" ht="13">
      <c r="B789" s="402" t="s">
        <v>1177</v>
      </c>
    </row>
    <row r="791" spans="2:16" ht="13.5" thickBot="1">
      <c r="B791" s="403" t="s">
        <v>1100</v>
      </c>
    </row>
    <row r="792" spans="2:16" ht="13.5" thickBot="1">
      <c r="B792" s="404" t="s">
        <v>962</v>
      </c>
      <c r="C792" s="404" t="s">
        <v>963</v>
      </c>
      <c r="D792" s="404" t="s">
        <v>964</v>
      </c>
      <c r="E792" s="404" t="s">
        <v>965</v>
      </c>
      <c r="F792" s="404" t="s">
        <v>966</v>
      </c>
      <c r="G792" s="404" t="s">
        <v>967</v>
      </c>
      <c r="H792" s="404" t="s">
        <v>5</v>
      </c>
      <c r="I792" s="404" t="s">
        <v>2</v>
      </c>
      <c r="J792" s="404" t="s">
        <v>4</v>
      </c>
      <c r="K792" s="404" t="s">
        <v>968</v>
      </c>
      <c r="L792" s="404" t="s">
        <v>969</v>
      </c>
      <c r="M792" s="404" t="s">
        <v>970</v>
      </c>
      <c r="N792" s="404" t="s">
        <v>971</v>
      </c>
      <c r="O792" s="404" t="s">
        <v>972</v>
      </c>
      <c r="P792" s="404" t="s">
        <v>973</v>
      </c>
    </row>
    <row r="793" spans="2:16" ht="13.5" thickBot="1">
      <c r="B793" s="676" t="s">
        <v>837</v>
      </c>
      <c r="C793" s="679" t="s">
        <v>977</v>
      </c>
      <c r="D793" s="679"/>
      <c r="E793" s="679"/>
      <c r="F793" s="679"/>
      <c r="G793" s="679"/>
      <c r="H793" s="679"/>
      <c r="I793" s="679"/>
      <c r="J793" s="679"/>
      <c r="K793" s="679"/>
      <c r="L793" s="679"/>
      <c r="M793" s="679"/>
      <c r="N793" s="679"/>
      <c r="O793" s="679"/>
      <c r="P793" s="680"/>
    </row>
    <row r="794" spans="2:16" ht="13.5" thickBot="1">
      <c r="B794" s="677"/>
      <c r="C794" s="405"/>
      <c r="D794" s="681" t="s">
        <v>978</v>
      </c>
      <c r="E794" s="681"/>
      <c r="F794" s="681"/>
      <c r="G794" s="681"/>
      <c r="H794" s="681"/>
      <c r="I794" s="681"/>
      <c r="J794" s="681"/>
      <c r="K794" s="681"/>
      <c r="L794" s="681"/>
      <c r="M794" s="681"/>
      <c r="N794" s="681"/>
      <c r="O794" s="681"/>
      <c r="P794" s="682"/>
    </row>
    <row r="795" spans="2:16" ht="13.5" thickBot="1">
      <c r="B795" s="677"/>
      <c r="C795" s="405"/>
      <c r="D795" s="681" t="s">
        <v>838</v>
      </c>
      <c r="E795" s="681"/>
      <c r="F795" s="681"/>
      <c r="G795" s="681"/>
      <c r="H795" s="681"/>
      <c r="I795" s="681" t="s">
        <v>839</v>
      </c>
      <c r="J795" s="681" t="s">
        <v>840</v>
      </c>
      <c r="K795" s="684" t="s">
        <v>841</v>
      </c>
      <c r="L795" s="681" t="s">
        <v>717</v>
      </c>
      <c r="M795" s="681" t="s">
        <v>716</v>
      </c>
      <c r="N795" s="686" t="s">
        <v>527</v>
      </c>
      <c r="O795" s="686"/>
      <c r="P795" s="687"/>
    </row>
    <row r="796" spans="2:16" ht="39.5" thickBot="1">
      <c r="B796" s="678"/>
      <c r="C796" s="406"/>
      <c r="D796" s="407" t="s">
        <v>709</v>
      </c>
      <c r="E796" s="407" t="s">
        <v>710</v>
      </c>
      <c r="F796" s="407" t="s">
        <v>711</v>
      </c>
      <c r="G796" s="407" t="s">
        <v>712</v>
      </c>
      <c r="H796" s="408" t="s">
        <v>713</v>
      </c>
      <c r="I796" s="683"/>
      <c r="J796" s="683"/>
      <c r="K796" s="685"/>
      <c r="L796" s="683"/>
      <c r="M796" s="683"/>
      <c r="N796" s="409"/>
      <c r="O796" s="408" t="s">
        <v>842</v>
      </c>
      <c r="P796" s="410" t="s">
        <v>716</v>
      </c>
    </row>
    <row r="797" spans="2:16">
      <c r="B797" s="411" t="s">
        <v>720</v>
      </c>
      <c r="C797" s="412">
        <v>15.157238419940853</v>
      </c>
      <c r="D797" s="412">
        <v>8.768143346007605</v>
      </c>
      <c r="E797" s="412">
        <v>3.2692405323193916</v>
      </c>
      <c r="F797" s="412">
        <v>0</v>
      </c>
      <c r="G797" s="412">
        <v>6.6278946627235597E-3</v>
      </c>
      <c r="H797" s="412">
        <v>3</v>
      </c>
      <c r="I797" s="412">
        <v>0</v>
      </c>
      <c r="J797" s="412">
        <v>12.040754482467259</v>
      </c>
      <c r="K797" s="412">
        <v>3.2572905224616251E-3</v>
      </c>
      <c r="L797" s="412">
        <v>0.97607036473736086</v>
      </c>
      <c r="M797" s="412">
        <v>0.54382195183776938</v>
      </c>
      <c r="N797" s="412">
        <v>-0.46464559639487391</v>
      </c>
      <c r="O797" s="412">
        <v>-5.94986114631742E-2</v>
      </c>
      <c r="P797" s="412">
        <v>-0.31275834952823545</v>
      </c>
    </row>
    <row r="798" spans="2:16">
      <c r="B798" s="413" t="s">
        <v>721</v>
      </c>
      <c r="C798" s="412">
        <v>7.5897329953527673E-2</v>
      </c>
      <c r="D798" s="412">
        <v>0</v>
      </c>
      <c r="E798" s="412">
        <v>0</v>
      </c>
      <c r="F798" s="412">
        <v>0</v>
      </c>
      <c r="G798" s="412">
        <v>0</v>
      </c>
      <c r="H798" s="412">
        <v>0</v>
      </c>
      <c r="I798" s="412">
        <v>0</v>
      </c>
      <c r="J798" s="412">
        <v>0</v>
      </c>
      <c r="K798" s="412">
        <v>0</v>
      </c>
      <c r="L798" s="412">
        <v>0</v>
      </c>
      <c r="M798" s="412">
        <v>0</v>
      </c>
      <c r="N798" s="412">
        <v>0</v>
      </c>
      <c r="O798" s="412">
        <v>0</v>
      </c>
      <c r="P798" s="412">
        <v>0</v>
      </c>
    </row>
    <row r="799" spans="2:16">
      <c r="B799" s="413" t="s">
        <v>727</v>
      </c>
      <c r="C799" s="412">
        <v>254.07778197155329</v>
      </c>
      <c r="D799" s="412">
        <v>0</v>
      </c>
      <c r="E799" s="412">
        <v>0</v>
      </c>
      <c r="F799" s="412">
        <v>0</v>
      </c>
      <c r="G799" s="412">
        <v>0</v>
      </c>
      <c r="H799" s="412">
        <v>0</v>
      </c>
      <c r="I799" s="412">
        <v>0</v>
      </c>
      <c r="J799" s="412">
        <v>0</v>
      </c>
      <c r="K799" s="412">
        <v>0</v>
      </c>
      <c r="L799" s="412">
        <v>0</v>
      </c>
      <c r="M799" s="412">
        <v>0</v>
      </c>
      <c r="N799" s="412">
        <v>0</v>
      </c>
      <c r="O799" s="412">
        <v>0</v>
      </c>
      <c r="P799" s="412">
        <v>0</v>
      </c>
    </row>
    <row r="800" spans="2:16">
      <c r="B800" s="413" t="s">
        <v>752</v>
      </c>
      <c r="C800" s="412">
        <v>85.914349925362615</v>
      </c>
      <c r="D800" s="412">
        <v>0</v>
      </c>
      <c r="E800" s="412">
        <v>0</v>
      </c>
      <c r="F800" s="412">
        <v>0</v>
      </c>
      <c r="G800" s="412">
        <v>0</v>
      </c>
      <c r="H800" s="412">
        <v>0</v>
      </c>
      <c r="I800" s="412">
        <v>0</v>
      </c>
      <c r="J800" s="412">
        <v>0</v>
      </c>
      <c r="K800" s="412">
        <v>0</v>
      </c>
      <c r="L800" s="412">
        <v>0</v>
      </c>
      <c r="M800" s="412">
        <v>0</v>
      </c>
      <c r="N800" s="412">
        <v>0</v>
      </c>
      <c r="O800" s="412">
        <v>0</v>
      </c>
      <c r="P800" s="412">
        <v>0</v>
      </c>
    </row>
    <row r="801" spans="2:16">
      <c r="B801" s="413" t="s">
        <v>757</v>
      </c>
      <c r="C801" s="412">
        <v>1.407300380228137E-3</v>
      </c>
      <c r="D801" s="412">
        <v>0</v>
      </c>
      <c r="E801" s="412">
        <v>0</v>
      </c>
      <c r="F801" s="412">
        <v>0</v>
      </c>
      <c r="G801" s="412">
        <v>0</v>
      </c>
      <c r="H801" s="412">
        <v>0</v>
      </c>
      <c r="I801" s="412">
        <v>0</v>
      </c>
      <c r="J801" s="412">
        <v>0</v>
      </c>
      <c r="K801" s="412">
        <v>0</v>
      </c>
      <c r="L801" s="412">
        <v>0</v>
      </c>
      <c r="M801" s="412">
        <v>0</v>
      </c>
      <c r="N801" s="412">
        <v>0</v>
      </c>
      <c r="O801" s="412">
        <v>0</v>
      </c>
      <c r="P801" s="412">
        <v>0</v>
      </c>
    </row>
    <row r="802" spans="2:16">
      <c r="B802" s="413" t="s">
        <v>758</v>
      </c>
      <c r="C802" s="412">
        <v>27.346263855794959</v>
      </c>
      <c r="D802" s="412">
        <v>0</v>
      </c>
      <c r="E802" s="412">
        <v>0</v>
      </c>
      <c r="F802" s="412">
        <v>0</v>
      </c>
      <c r="G802" s="412">
        <v>0</v>
      </c>
      <c r="H802" s="412">
        <v>0</v>
      </c>
      <c r="I802" s="412">
        <v>0</v>
      </c>
      <c r="J802" s="412">
        <v>0</v>
      </c>
      <c r="K802" s="412">
        <v>0</v>
      </c>
      <c r="L802" s="412">
        <v>0</v>
      </c>
      <c r="M802" s="412">
        <v>0</v>
      </c>
      <c r="N802" s="412">
        <v>0</v>
      </c>
      <c r="O802" s="412">
        <v>0</v>
      </c>
      <c r="P802" s="412">
        <v>0</v>
      </c>
    </row>
    <row r="803" spans="2:16">
      <c r="B803" s="413" t="s">
        <v>762</v>
      </c>
      <c r="C803" s="412">
        <v>73.216146387832694</v>
      </c>
      <c r="D803" s="412">
        <v>0</v>
      </c>
      <c r="E803" s="412">
        <v>0</v>
      </c>
      <c r="F803" s="412">
        <v>0</v>
      </c>
      <c r="G803" s="412">
        <v>0</v>
      </c>
      <c r="H803" s="412">
        <v>0</v>
      </c>
      <c r="I803" s="412">
        <v>0</v>
      </c>
      <c r="J803" s="412">
        <v>0</v>
      </c>
      <c r="K803" s="412">
        <v>0</v>
      </c>
      <c r="L803" s="412">
        <v>0</v>
      </c>
      <c r="M803" s="412">
        <v>0</v>
      </c>
      <c r="N803" s="412">
        <v>0</v>
      </c>
      <c r="O803" s="412">
        <v>0</v>
      </c>
      <c r="P803" s="412">
        <v>0</v>
      </c>
    </row>
    <row r="804" spans="2:16">
      <c r="B804" s="413" t="s">
        <v>763</v>
      </c>
      <c r="C804" s="412">
        <v>2.3584574228981832</v>
      </c>
      <c r="D804" s="412">
        <v>0</v>
      </c>
      <c r="E804" s="412">
        <v>0</v>
      </c>
      <c r="F804" s="412">
        <v>0</v>
      </c>
      <c r="G804" s="412">
        <v>0</v>
      </c>
      <c r="H804" s="412">
        <v>0</v>
      </c>
      <c r="I804" s="412">
        <v>0</v>
      </c>
      <c r="J804" s="412">
        <v>0</v>
      </c>
      <c r="K804" s="412">
        <v>0</v>
      </c>
      <c r="L804" s="412">
        <v>0</v>
      </c>
      <c r="M804" s="412">
        <v>0</v>
      </c>
      <c r="N804" s="412">
        <v>0</v>
      </c>
      <c r="O804" s="412">
        <v>0</v>
      </c>
      <c r="P804" s="412">
        <v>0</v>
      </c>
    </row>
    <row r="805" spans="2:16">
      <c r="B805" s="413" t="s">
        <v>770</v>
      </c>
      <c r="C805" s="412">
        <v>35.973306618786083</v>
      </c>
      <c r="D805" s="412">
        <v>0</v>
      </c>
      <c r="E805" s="412">
        <v>0</v>
      </c>
      <c r="F805" s="412">
        <v>0</v>
      </c>
      <c r="G805" s="412">
        <v>0</v>
      </c>
      <c r="H805" s="412">
        <v>0</v>
      </c>
      <c r="I805" s="412">
        <v>0</v>
      </c>
      <c r="J805" s="412">
        <v>0</v>
      </c>
      <c r="K805" s="412">
        <v>0</v>
      </c>
      <c r="L805" s="412">
        <v>0</v>
      </c>
      <c r="M805" s="412">
        <v>0</v>
      </c>
      <c r="N805" s="412">
        <v>0</v>
      </c>
      <c r="O805" s="412">
        <v>0</v>
      </c>
      <c r="P805" s="412">
        <v>0</v>
      </c>
    </row>
    <row r="806" spans="2:16">
      <c r="B806" s="413" t="s">
        <v>843</v>
      </c>
      <c r="C806" s="412">
        <v>526.68166296600987</v>
      </c>
      <c r="D806" s="412">
        <v>0.19739456132939021</v>
      </c>
      <c r="E806" s="412">
        <v>0</v>
      </c>
      <c r="F806" s="412">
        <v>2.1243010843543162E-2</v>
      </c>
      <c r="G806" s="412">
        <v>0</v>
      </c>
      <c r="H806" s="412">
        <v>4</v>
      </c>
      <c r="I806" s="412">
        <v>0</v>
      </c>
      <c r="J806" s="412">
        <v>0.21863757217293336</v>
      </c>
      <c r="K806" s="412">
        <v>0</v>
      </c>
      <c r="L806" s="412">
        <v>2.1243010843543162E-2</v>
      </c>
      <c r="M806" s="412">
        <v>0</v>
      </c>
      <c r="N806" s="412">
        <v>-1.8506886354034643E-3</v>
      </c>
      <c r="O806" s="412">
        <v>-5.0123926207576398E-4</v>
      </c>
      <c r="P806" s="412">
        <v>0</v>
      </c>
    </row>
    <row r="807" spans="2:16">
      <c r="B807" s="413" t="s">
        <v>844</v>
      </c>
      <c r="C807" s="412">
        <v>436.18526763946562</v>
      </c>
      <c r="D807" s="412">
        <v>5.5696196141388539</v>
      </c>
      <c r="E807" s="412">
        <v>3.2692405323193916</v>
      </c>
      <c r="F807" s="412">
        <v>0</v>
      </c>
      <c r="G807" s="412">
        <v>0</v>
      </c>
      <c r="H807" s="412">
        <v>3</v>
      </c>
      <c r="I807" s="412">
        <v>0</v>
      </c>
      <c r="J807" s="412">
        <v>8.838860146458245</v>
      </c>
      <c r="K807" s="412">
        <v>0</v>
      </c>
      <c r="L807" s="412">
        <v>4.85011012533446E-2</v>
      </c>
      <c r="M807" s="412">
        <v>0.45711709055062666</v>
      </c>
      <c r="N807" s="412">
        <v>-0.35489843402337695</v>
      </c>
      <c r="O807" s="412">
        <v>-1.3626306154062809E-3</v>
      </c>
      <c r="P807" s="412">
        <v>-0.28642516828615688</v>
      </c>
    </row>
    <row r="808" spans="2:16">
      <c r="B808" s="413" t="s">
        <v>1358</v>
      </c>
      <c r="C808" s="412">
        <v>1.5426700464723277E-2</v>
      </c>
      <c r="D808" s="412">
        <v>0</v>
      </c>
      <c r="E808" s="412">
        <v>0</v>
      </c>
      <c r="F808" s="412">
        <v>0</v>
      </c>
      <c r="G808" s="412">
        <v>0</v>
      </c>
      <c r="H808" s="412">
        <v>0</v>
      </c>
      <c r="I808" s="412">
        <v>0</v>
      </c>
      <c r="J808" s="412">
        <v>0</v>
      </c>
      <c r="K808" s="412">
        <v>0</v>
      </c>
      <c r="L808" s="412">
        <v>0</v>
      </c>
      <c r="M808" s="412">
        <v>0</v>
      </c>
      <c r="N808" s="412">
        <v>0</v>
      </c>
      <c r="O808" s="412">
        <v>0</v>
      </c>
      <c r="P808" s="412">
        <v>0</v>
      </c>
    </row>
    <row r="809" spans="2:16">
      <c r="B809" s="413" t="s">
        <v>1359</v>
      </c>
      <c r="C809" s="412">
        <v>4.9117869905647087</v>
      </c>
      <c r="D809" s="412">
        <v>0</v>
      </c>
      <c r="E809" s="412">
        <v>0</v>
      </c>
      <c r="F809" s="412">
        <v>0</v>
      </c>
      <c r="G809" s="412">
        <v>0</v>
      </c>
      <c r="H809" s="412">
        <v>0</v>
      </c>
      <c r="I809" s="412">
        <v>0</v>
      </c>
      <c r="J809" s="412">
        <v>0</v>
      </c>
      <c r="K809" s="412">
        <v>0</v>
      </c>
      <c r="L809" s="412">
        <v>0</v>
      </c>
      <c r="M809" s="412">
        <v>0</v>
      </c>
      <c r="N809" s="412">
        <v>0</v>
      </c>
      <c r="O809" s="412">
        <v>0</v>
      </c>
      <c r="P809" s="412">
        <v>0</v>
      </c>
    </row>
    <row r="810" spans="2:16">
      <c r="B810" s="414" t="s">
        <v>1360</v>
      </c>
      <c r="C810" s="412">
        <v>3.4304384086748345</v>
      </c>
      <c r="D810" s="412">
        <v>0</v>
      </c>
      <c r="E810" s="412">
        <v>0</v>
      </c>
      <c r="F810" s="412">
        <v>0</v>
      </c>
      <c r="G810" s="412">
        <v>0</v>
      </c>
      <c r="H810" s="412">
        <v>0</v>
      </c>
      <c r="I810" s="412">
        <v>0</v>
      </c>
      <c r="J810" s="412">
        <v>0</v>
      </c>
      <c r="K810" s="412">
        <v>0</v>
      </c>
      <c r="L810" s="412">
        <v>0</v>
      </c>
      <c r="M810" s="412">
        <v>0</v>
      </c>
      <c r="N810" s="412">
        <v>0</v>
      </c>
      <c r="O810" s="412">
        <v>0</v>
      </c>
      <c r="P810" s="412">
        <v>0</v>
      </c>
    </row>
    <row r="811" spans="2:16">
      <c r="B811" s="415" t="s">
        <v>1361</v>
      </c>
      <c r="C811" s="412">
        <v>0</v>
      </c>
      <c r="D811" s="412">
        <v>0</v>
      </c>
      <c r="E811" s="412">
        <v>0</v>
      </c>
      <c r="F811" s="412">
        <v>0</v>
      </c>
      <c r="G811" s="412">
        <v>0</v>
      </c>
      <c r="H811" s="412">
        <v>0</v>
      </c>
      <c r="I811" s="412">
        <v>0</v>
      </c>
      <c r="J811" s="412">
        <v>0</v>
      </c>
      <c r="K811" s="412">
        <v>0</v>
      </c>
      <c r="L811" s="412">
        <v>0</v>
      </c>
      <c r="M811" s="412">
        <v>0</v>
      </c>
      <c r="N811" s="412">
        <v>0</v>
      </c>
      <c r="O811" s="412">
        <v>0</v>
      </c>
      <c r="P811" s="412">
        <v>0</v>
      </c>
    </row>
    <row r="812" spans="2:16">
      <c r="B812" s="415" t="s">
        <v>1362</v>
      </c>
      <c r="C812" s="412">
        <v>3.2918400281650468</v>
      </c>
      <c r="D812" s="412">
        <v>0</v>
      </c>
      <c r="E812" s="412">
        <v>0</v>
      </c>
      <c r="F812" s="412">
        <v>0</v>
      </c>
      <c r="G812" s="412">
        <v>0</v>
      </c>
      <c r="H812" s="412">
        <v>0</v>
      </c>
      <c r="I812" s="412">
        <v>0</v>
      </c>
      <c r="J812" s="412">
        <v>0</v>
      </c>
      <c r="K812" s="412">
        <v>0</v>
      </c>
      <c r="L812" s="412">
        <v>0</v>
      </c>
      <c r="M812" s="412">
        <v>0</v>
      </c>
      <c r="N812" s="412">
        <v>0</v>
      </c>
      <c r="O812" s="412">
        <v>0</v>
      </c>
      <c r="P812" s="412">
        <v>0</v>
      </c>
    </row>
    <row r="813" spans="2:16">
      <c r="B813" s="415" t="s">
        <v>1363</v>
      </c>
      <c r="C813" s="412">
        <v>22.573644272637654</v>
      </c>
      <c r="D813" s="412">
        <v>0</v>
      </c>
      <c r="E813" s="412">
        <v>0</v>
      </c>
      <c r="F813" s="412">
        <v>0</v>
      </c>
      <c r="G813" s="412">
        <v>0</v>
      </c>
      <c r="H813" s="412">
        <v>0</v>
      </c>
      <c r="I813" s="412">
        <v>0</v>
      </c>
      <c r="J813" s="412">
        <v>0</v>
      </c>
      <c r="K813" s="412">
        <v>0</v>
      </c>
      <c r="L813" s="412">
        <v>0</v>
      </c>
      <c r="M813" s="412">
        <v>0</v>
      </c>
      <c r="N813" s="412">
        <v>0</v>
      </c>
      <c r="O813" s="412">
        <v>0</v>
      </c>
      <c r="P813" s="412">
        <v>0</v>
      </c>
    </row>
    <row r="814" spans="2:16">
      <c r="B814" s="415" t="s">
        <v>1364</v>
      </c>
      <c r="C814" s="412">
        <v>0</v>
      </c>
      <c r="D814" s="412">
        <v>0</v>
      </c>
      <c r="E814" s="412">
        <v>0</v>
      </c>
      <c r="F814" s="412">
        <v>0</v>
      </c>
      <c r="G814" s="412">
        <v>0</v>
      </c>
      <c r="H814" s="412">
        <v>0</v>
      </c>
      <c r="I814" s="412">
        <v>0</v>
      </c>
      <c r="J814" s="412">
        <v>0</v>
      </c>
      <c r="K814" s="412">
        <v>0</v>
      </c>
      <c r="L814" s="412">
        <v>0</v>
      </c>
      <c r="M814" s="412">
        <v>0</v>
      </c>
      <c r="N814" s="412">
        <v>0</v>
      </c>
      <c r="O814" s="412">
        <v>0</v>
      </c>
      <c r="P814" s="412">
        <v>0</v>
      </c>
    </row>
    <row r="815" spans="2:16">
      <c r="B815" s="415" t="s">
        <v>1365</v>
      </c>
      <c r="C815" s="412">
        <v>0.10200790874524715</v>
      </c>
      <c r="D815" s="412">
        <v>0</v>
      </c>
      <c r="E815" s="412">
        <v>0</v>
      </c>
      <c r="F815" s="412">
        <v>0</v>
      </c>
      <c r="G815" s="412">
        <v>0</v>
      </c>
      <c r="H815" s="412">
        <v>0</v>
      </c>
      <c r="I815" s="412">
        <v>0</v>
      </c>
      <c r="J815" s="412">
        <v>0</v>
      </c>
      <c r="K815" s="412">
        <v>0</v>
      </c>
      <c r="L815" s="412">
        <v>0</v>
      </c>
      <c r="M815" s="412">
        <v>0</v>
      </c>
      <c r="N815" s="412">
        <v>0</v>
      </c>
      <c r="O815" s="412">
        <v>0</v>
      </c>
      <c r="P815" s="412">
        <v>0</v>
      </c>
    </row>
    <row r="816" spans="2:16">
      <c r="B816" s="415" t="s">
        <v>1366</v>
      </c>
      <c r="C816" s="412">
        <v>1.7955638867765105</v>
      </c>
      <c r="D816" s="412">
        <v>0</v>
      </c>
      <c r="E816" s="412">
        <v>0</v>
      </c>
      <c r="F816" s="412">
        <v>0</v>
      </c>
      <c r="G816" s="412">
        <v>0</v>
      </c>
      <c r="H816" s="412">
        <v>0</v>
      </c>
      <c r="I816" s="412">
        <v>0</v>
      </c>
      <c r="J816" s="412">
        <v>0</v>
      </c>
      <c r="K816" s="412">
        <v>0</v>
      </c>
      <c r="L816" s="412">
        <v>0</v>
      </c>
      <c r="M816" s="412">
        <v>0</v>
      </c>
      <c r="N816" s="412">
        <v>0</v>
      </c>
      <c r="O816" s="412">
        <v>0</v>
      </c>
      <c r="P816" s="412">
        <v>0</v>
      </c>
    </row>
    <row r="817" spans="2:16">
      <c r="B817" s="415" t="s">
        <v>1367</v>
      </c>
      <c r="C817" s="412">
        <v>6.1686889170539366E-3</v>
      </c>
      <c r="D817" s="412">
        <v>0</v>
      </c>
      <c r="E817" s="412">
        <v>0</v>
      </c>
      <c r="F817" s="412">
        <v>0</v>
      </c>
      <c r="G817" s="412">
        <v>0</v>
      </c>
      <c r="H817" s="412">
        <v>0</v>
      </c>
      <c r="I817" s="412">
        <v>0</v>
      </c>
      <c r="J817" s="412">
        <v>0</v>
      </c>
      <c r="K817" s="412">
        <v>0</v>
      </c>
      <c r="L817" s="412">
        <v>0</v>
      </c>
      <c r="M817" s="412">
        <v>0</v>
      </c>
      <c r="N817" s="412">
        <v>0</v>
      </c>
      <c r="O817" s="412">
        <v>0</v>
      </c>
      <c r="P817" s="412">
        <v>0</v>
      </c>
    </row>
    <row r="818" spans="2:16">
      <c r="B818" s="415" t="s">
        <v>1368</v>
      </c>
      <c r="C818" s="412">
        <v>0.56923494719053658</v>
      </c>
      <c r="D818" s="412">
        <v>0</v>
      </c>
      <c r="E818" s="412">
        <v>0</v>
      </c>
      <c r="F818" s="412">
        <v>0</v>
      </c>
      <c r="G818" s="412">
        <v>0</v>
      </c>
      <c r="H818" s="412">
        <v>0</v>
      </c>
      <c r="I818" s="412">
        <v>0</v>
      </c>
      <c r="J818" s="412">
        <v>0</v>
      </c>
      <c r="K818" s="412">
        <v>0</v>
      </c>
      <c r="L818" s="412">
        <v>0</v>
      </c>
      <c r="M818" s="412">
        <v>0</v>
      </c>
      <c r="N818" s="412">
        <v>0</v>
      </c>
      <c r="O818" s="412">
        <v>0</v>
      </c>
      <c r="P818" s="412">
        <v>0</v>
      </c>
    </row>
    <row r="819" spans="2:16">
      <c r="B819" s="415" t="s">
        <v>1369</v>
      </c>
      <c r="C819" s="412">
        <v>0</v>
      </c>
      <c r="D819" s="412">
        <v>0</v>
      </c>
      <c r="E819" s="412">
        <v>0</v>
      </c>
      <c r="F819" s="412">
        <v>0</v>
      </c>
      <c r="G819" s="412">
        <v>0</v>
      </c>
      <c r="H819" s="412">
        <v>0</v>
      </c>
      <c r="I819" s="412">
        <v>0</v>
      </c>
      <c r="J819" s="412">
        <v>0</v>
      </c>
      <c r="K819" s="412">
        <v>0</v>
      </c>
      <c r="L819" s="412">
        <v>0</v>
      </c>
      <c r="M819" s="412">
        <v>0</v>
      </c>
      <c r="N819" s="412">
        <v>0</v>
      </c>
      <c r="O819" s="412">
        <v>0</v>
      </c>
      <c r="P819" s="412">
        <v>0</v>
      </c>
    </row>
    <row r="820" spans="2:16" ht="13" thickBot="1">
      <c r="B820" s="416" t="s">
        <v>1370</v>
      </c>
      <c r="C820" s="416">
        <v>0</v>
      </c>
      <c r="D820" s="416">
        <v>0</v>
      </c>
      <c r="E820" s="416">
        <v>0</v>
      </c>
      <c r="F820" s="416">
        <v>0</v>
      </c>
      <c r="G820" s="416">
        <v>0</v>
      </c>
      <c r="H820" s="416">
        <v>0</v>
      </c>
      <c r="I820" s="416">
        <v>0</v>
      </c>
      <c r="J820" s="416">
        <v>0</v>
      </c>
      <c r="K820" s="416">
        <v>0</v>
      </c>
      <c r="L820" s="416">
        <v>0</v>
      </c>
      <c r="M820" s="416">
        <v>0</v>
      </c>
      <c r="N820" s="416">
        <v>0</v>
      </c>
      <c r="O820" s="416">
        <v>0</v>
      </c>
      <c r="P820" s="416">
        <v>0</v>
      </c>
    </row>
    <row r="823" spans="2:16" ht="13">
      <c r="B823" s="402" t="s">
        <v>1179</v>
      </c>
    </row>
    <row r="825" spans="2:16" ht="13.5" thickBot="1">
      <c r="B825" s="403" t="s">
        <v>1100</v>
      </c>
    </row>
    <row r="826" spans="2:16" ht="13.5" thickBot="1">
      <c r="B826" s="404" t="s">
        <v>962</v>
      </c>
      <c r="C826" s="404" t="s">
        <v>963</v>
      </c>
      <c r="D826" s="404" t="s">
        <v>964</v>
      </c>
      <c r="E826" s="404" t="s">
        <v>965</v>
      </c>
      <c r="F826" s="404" t="s">
        <v>966</v>
      </c>
      <c r="G826" s="404" t="s">
        <v>967</v>
      </c>
      <c r="H826" s="404" t="s">
        <v>5</v>
      </c>
      <c r="I826" s="404" t="s">
        <v>2</v>
      </c>
      <c r="J826" s="404" t="s">
        <v>4</v>
      </c>
      <c r="K826" s="404" t="s">
        <v>968</v>
      </c>
      <c r="L826" s="404" t="s">
        <v>969</v>
      </c>
      <c r="M826" s="404" t="s">
        <v>970</v>
      </c>
      <c r="N826" s="404" t="s">
        <v>971</v>
      </c>
      <c r="O826" s="404" t="s">
        <v>972</v>
      </c>
      <c r="P826" s="404" t="s">
        <v>973</v>
      </c>
    </row>
    <row r="827" spans="2:16" ht="13.5" thickBot="1">
      <c r="B827" s="676" t="s">
        <v>837</v>
      </c>
      <c r="C827" s="679" t="s">
        <v>977</v>
      </c>
      <c r="D827" s="679"/>
      <c r="E827" s="679"/>
      <c r="F827" s="679"/>
      <c r="G827" s="679"/>
      <c r="H827" s="679"/>
      <c r="I827" s="679"/>
      <c r="J827" s="679"/>
      <c r="K827" s="679"/>
      <c r="L827" s="679"/>
      <c r="M827" s="679"/>
      <c r="N827" s="679"/>
      <c r="O827" s="679"/>
      <c r="P827" s="680"/>
    </row>
    <row r="828" spans="2:16" ht="13.5" thickBot="1">
      <c r="B828" s="677"/>
      <c r="C828" s="405"/>
      <c r="D828" s="681" t="s">
        <v>978</v>
      </c>
      <c r="E828" s="681"/>
      <c r="F828" s="681"/>
      <c r="G828" s="681"/>
      <c r="H828" s="681"/>
      <c r="I828" s="681"/>
      <c r="J828" s="681"/>
      <c r="K828" s="681"/>
      <c r="L828" s="681"/>
      <c r="M828" s="681"/>
      <c r="N828" s="681"/>
      <c r="O828" s="681"/>
      <c r="P828" s="682"/>
    </row>
    <row r="829" spans="2:16" ht="13.5" thickBot="1">
      <c r="B829" s="677"/>
      <c r="C829" s="405"/>
      <c r="D829" s="681" t="s">
        <v>838</v>
      </c>
      <c r="E829" s="681"/>
      <c r="F829" s="681"/>
      <c r="G829" s="681"/>
      <c r="H829" s="681"/>
      <c r="I829" s="681" t="s">
        <v>839</v>
      </c>
      <c r="J829" s="681" t="s">
        <v>840</v>
      </c>
      <c r="K829" s="684" t="s">
        <v>841</v>
      </c>
      <c r="L829" s="681" t="s">
        <v>717</v>
      </c>
      <c r="M829" s="681" t="s">
        <v>716</v>
      </c>
      <c r="N829" s="686" t="s">
        <v>527</v>
      </c>
      <c r="O829" s="686"/>
      <c r="P829" s="687"/>
    </row>
    <row r="830" spans="2:16" ht="39.5" thickBot="1">
      <c r="B830" s="678"/>
      <c r="C830" s="406"/>
      <c r="D830" s="407" t="s">
        <v>709</v>
      </c>
      <c r="E830" s="407" t="s">
        <v>710</v>
      </c>
      <c r="F830" s="407" t="s">
        <v>711</v>
      </c>
      <c r="G830" s="407" t="s">
        <v>712</v>
      </c>
      <c r="H830" s="408" t="s">
        <v>713</v>
      </c>
      <c r="I830" s="683"/>
      <c r="J830" s="683"/>
      <c r="K830" s="685"/>
      <c r="L830" s="683"/>
      <c r="M830" s="683"/>
      <c r="N830" s="409"/>
      <c r="O830" s="408" t="s">
        <v>842</v>
      </c>
      <c r="P830" s="410" t="s">
        <v>716</v>
      </c>
    </row>
    <row r="831" spans="2:16">
      <c r="B831" s="411" t="s">
        <v>720</v>
      </c>
      <c r="C831" s="412">
        <v>6.2070154344458528</v>
      </c>
      <c r="D831" s="412">
        <v>3.2362416082241934</v>
      </c>
      <c r="E831" s="412">
        <v>2.9707688269257848</v>
      </c>
      <c r="F831" s="412">
        <v>0</v>
      </c>
      <c r="G831" s="412">
        <v>4.999295873820588E-6</v>
      </c>
      <c r="H831" s="412">
        <v>4</v>
      </c>
      <c r="I831" s="412">
        <v>0</v>
      </c>
      <c r="J831" s="412">
        <v>6.2070154344458528</v>
      </c>
      <c r="K831" s="412">
        <v>0</v>
      </c>
      <c r="L831" s="412">
        <v>0.67730034643008019</v>
      </c>
      <c r="M831" s="412">
        <v>1.8908818476270947E-2</v>
      </c>
      <c r="N831" s="412">
        <v>-0.10447330516828615</v>
      </c>
      <c r="O831" s="412">
        <v>-5.4288429798619912E-2</v>
      </c>
      <c r="P831" s="412">
        <v>-5.008328404450077E-3</v>
      </c>
    </row>
    <row r="832" spans="2:16">
      <c r="B832" s="413" t="s">
        <v>721</v>
      </c>
      <c r="C832" s="412">
        <v>0</v>
      </c>
      <c r="D832" s="412">
        <v>0</v>
      </c>
      <c r="E832" s="412">
        <v>0</v>
      </c>
      <c r="F832" s="412">
        <v>0</v>
      </c>
      <c r="G832" s="412">
        <v>0</v>
      </c>
      <c r="H832" s="412">
        <v>0</v>
      </c>
      <c r="I832" s="412">
        <v>0</v>
      </c>
      <c r="J832" s="412">
        <v>0</v>
      </c>
      <c r="K832" s="412">
        <v>0</v>
      </c>
      <c r="L832" s="412">
        <v>0</v>
      </c>
      <c r="M832" s="412">
        <v>0</v>
      </c>
      <c r="N832" s="412">
        <v>0</v>
      </c>
      <c r="O832" s="412">
        <v>0</v>
      </c>
      <c r="P832" s="412">
        <v>0</v>
      </c>
    </row>
    <row r="833" spans="2:16">
      <c r="B833" s="413" t="s">
        <v>727</v>
      </c>
      <c r="C833" s="412">
        <v>10.382645447120124</v>
      </c>
      <c r="D833" s="412">
        <v>0</v>
      </c>
      <c r="E833" s="412">
        <v>0</v>
      </c>
      <c r="F833" s="412">
        <v>0</v>
      </c>
      <c r="G833" s="412">
        <v>0</v>
      </c>
      <c r="H833" s="412">
        <v>0</v>
      </c>
      <c r="I833" s="412">
        <v>0</v>
      </c>
      <c r="J833" s="412">
        <v>0</v>
      </c>
      <c r="K833" s="412">
        <v>0</v>
      </c>
      <c r="L833" s="412">
        <v>0</v>
      </c>
      <c r="M833" s="412">
        <v>0</v>
      </c>
      <c r="N833" s="412">
        <v>0</v>
      </c>
      <c r="O833" s="412">
        <v>0</v>
      </c>
      <c r="P833" s="412">
        <v>0</v>
      </c>
    </row>
    <row r="834" spans="2:16">
      <c r="B834" s="413" t="s">
        <v>752</v>
      </c>
      <c r="C834" s="412">
        <v>2.4120814758484719</v>
      </c>
      <c r="D834" s="412">
        <v>0</v>
      </c>
      <c r="E834" s="412">
        <v>0</v>
      </c>
      <c r="F834" s="412">
        <v>0</v>
      </c>
      <c r="G834" s="412">
        <v>0</v>
      </c>
      <c r="H834" s="412">
        <v>0</v>
      </c>
      <c r="I834" s="412">
        <v>0</v>
      </c>
      <c r="J834" s="412">
        <v>0</v>
      </c>
      <c r="K834" s="412">
        <v>0</v>
      </c>
      <c r="L834" s="412">
        <v>0</v>
      </c>
      <c r="M834" s="412">
        <v>0</v>
      </c>
      <c r="N834" s="412">
        <v>0</v>
      </c>
      <c r="O834" s="412">
        <v>0</v>
      </c>
      <c r="P834" s="412">
        <v>0</v>
      </c>
    </row>
    <row r="835" spans="2:16">
      <c r="B835" s="413" t="s">
        <v>757</v>
      </c>
      <c r="C835" s="412">
        <v>0.14518027883396706</v>
      </c>
      <c r="D835" s="412">
        <v>0</v>
      </c>
      <c r="E835" s="412">
        <v>0</v>
      </c>
      <c r="F835" s="412">
        <v>0</v>
      </c>
      <c r="G835" s="412">
        <v>0</v>
      </c>
      <c r="H835" s="412">
        <v>0</v>
      </c>
      <c r="I835" s="412">
        <v>0</v>
      </c>
      <c r="J835" s="412">
        <v>0</v>
      </c>
      <c r="K835" s="412">
        <v>0</v>
      </c>
      <c r="L835" s="412">
        <v>0</v>
      </c>
      <c r="M835" s="412">
        <v>0</v>
      </c>
      <c r="N835" s="412">
        <v>0</v>
      </c>
      <c r="O835" s="412">
        <v>0</v>
      </c>
      <c r="P835" s="412">
        <v>0</v>
      </c>
    </row>
    <row r="836" spans="2:16">
      <c r="B836" s="413" t="s">
        <v>758</v>
      </c>
      <c r="C836" s="412">
        <v>0.38080497958034076</v>
      </c>
      <c r="D836" s="412">
        <v>0</v>
      </c>
      <c r="E836" s="412">
        <v>0</v>
      </c>
      <c r="F836" s="412">
        <v>0</v>
      </c>
      <c r="G836" s="412">
        <v>0</v>
      </c>
      <c r="H836" s="412">
        <v>0</v>
      </c>
      <c r="I836" s="412">
        <v>0</v>
      </c>
      <c r="J836" s="412">
        <v>0</v>
      </c>
      <c r="K836" s="412">
        <v>0</v>
      </c>
      <c r="L836" s="412">
        <v>0</v>
      </c>
      <c r="M836" s="412">
        <v>0</v>
      </c>
      <c r="N836" s="412">
        <v>0</v>
      </c>
      <c r="O836" s="412">
        <v>0</v>
      </c>
      <c r="P836" s="412">
        <v>0</v>
      </c>
    </row>
    <row r="837" spans="2:16">
      <c r="B837" s="413" t="s">
        <v>762</v>
      </c>
      <c r="C837" s="412">
        <v>5.3208011125193631</v>
      </c>
      <c r="D837" s="412">
        <v>0</v>
      </c>
      <c r="E837" s="412">
        <v>0</v>
      </c>
      <c r="F837" s="412">
        <v>0</v>
      </c>
      <c r="G837" s="412">
        <v>0</v>
      </c>
      <c r="H837" s="412">
        <v>0</v>
      </c>
      <c r="I837" s="412">
        <v>0</v>
      </c>
      <c r="J837" s="412">
        <v>0</v>
      </c>
      <c r="K837" s="412">
        <v>0</v>
      </c>
      <c r="L837" s="412">
        <v>0</v>
      </c>
      <c r="M837" s="412">
        <v>0</v>
      </c>
      <c r="N837" s="412">
        <v>0</v>
      </c>
      <c r="O837" s="412">
        <v>0</v>
      </c>
      <c r="P837" s="412">
        <v>0</v>
      </c>
    </row>
    <row r="838" spans="2:16">
      <c r="B838" s="413" t="s">
        <v>763</v>
      </c>
      <c r="C838" s="412">
        <v>0.61381674975355582</v>
      </c>
      <c r="D838" s="412">
        <v>0</v>
      </c>
      <c r="E838" s="412">
        <v>0</v>
      </c>
      <c r="F838" s="412">
        <v>0</v>
      </c>
      <c r="G838" s="412">
        <v>0</v>
      </c>
      <c r="H838" s="412">
        <v>0</v>
      </c>
      <c r="I838" s="412">
        <v>0</v>
      </c>
      <c r="J838" s="412">
        <v>0</v>
      </c>
      <c r="K838" s="412">
        <v>0</v>
      </c>
      <c r="L838" s="412">
        <v>0</v>
      </c>
      <c r="M838" s="412">
        <v>0</v>
      </c>
      <c r="N838" s="412">
        <v>0</v>
      </c>
      <c r="O838" s="412">
        <v>0</v>
      </c>
      <c r="P838" s="412">
        <v>0</v>
      </c>
    </row>
    <row r="839" spans="2:16">
      <c r="B839" s="413" t="s">
        <v>770</v>
      </c>
      <c r="C839" s="412">
        <v>1.2962311899732433</v>
      </c>
      <c r="D839" s="412">
        <v>0</v>
      </c>
      <c r="E839" s="412">
        <v>0</v>
      </c>
      <c r="F839" s="412">
        <v>0</v>
      </c>
      <c r="G839" s="412">
        <v>0</v>
      </c>
      <c r="H839" s="412">
        <v>0</v>
      </c>
      <c r="I839" s="412">
        <v>0</v>
      </c>
      <c r="J839" s="412">
        <v>0</v>
      </c>
      <c r="K839" s="412">
        <v>0</v>
      </c>
      <c r="L839" s="412">
        <v>0</v>
      </c>
      <c r="M839" s="412">
        <v>0</v>
      </c>
      <c r="N839" s="412">
        <v>0</v>
      </c>
      <c r="O839" s="412">
        <v>0</v>
      </c>
      <c r="P839" s="412">
        <v>0</v>
      </c>
    </row>
    <row r="840" spans="2:16">
      <c r="B840" s="413" t="s">
        <v>843</v>
      </c>
      <c r="C840" s="412">
        <v>26.850484616293304</v>
      </c>
      <c r="D840" s="412">
        <v>0</v>
      </c>
      <c r="E840" s="412">
        <v>1.4731389945078159E-3</v>
      </c>
      <c r="F840" s="412">
        <v>6.3802112378538237E-2</v>
      </c>
      <c r="G840" s="412">
        <v>0</v>
      </c>
      <c r="H840" s="412">
        <v>14</v>
      </c>
      <c r="I840" s="412">
        <v>0</v>
      </c>
      <c r="J840" s="412">
        <v>6.5275251373046045E-2</v>
      </c>
      <c r="K840" s="412">
        <v>0</v>
      </c>
      <c r="L840" s="412">
        <v>6.3802112378538237E-2</v>
      </c>
      <c r="M840" s="412">
        <v>1.4731389945078159E-3</v>
      </c>
      <c r="N840" s="412">
        <v>-2.1064807773553021E-3</v>
      </c>
      <c r="O840" s="412">
        <v>-1.5022701028024222E-3</v>
      </c>
      <c r="P840" s="412">
        <v>-6.042106745528798E-4</v>
      </c>
    </row>
    <row r="841" spans="2:16">
      <c r="B841" s="413" t="s">
        <v>844</v>
      </c>
      <c r="C841" s="412">
        <v>21.160849671257441</v>
      </c>
      <c r="D841" s="412">
        <v>1.2216066103365721</v>
      </c>
      <c r="E841" s="412">
        <v>2.7771152682720746</v>
      </c>
      <c r="F841" s="412">
        <v>0</v>
      </c>
      <c r="G841" s="412">
        <v>0</v>
      </c>
      <c r="H841" s="412">
        <v>5</v>
      </c>
      <c r="I841" s="412">
        <v>0</v>
      </c>
      <c r="J841" s="412">
        <v>3.9987218786086465</v>
      </c>
      <c r="K841" s="412">
        <v>0</v>
      </c>
      <c r="L841" s="412">
        <v>0</v>
      </c>
      <c r="M841" s="412">
        <v>0</v>
      </c>
      <c r="N841" s="412">
        <v>-2.9410423883960004E-2</v>
      </c>
      <c r="O841" s="412">
        <v>0</v>
      </c>
      <c r="P841" s="412">
        <v>0</v>
      </c>
    </row>
    <row r="842" spans="2:16">
      <c r="B842" s="413" t="s">
        <v>1358</v>
      </c>
      <c r="C842" s="412">
        <v>0</v>
      </c>
      <c r="D842" s="412">
        <v>0</v>
      </c>
      <c r="E842" s="412">
        <v>0</v>
      </c>
      <c r="F842" s="412">
        <v>0</v>
      </c>
      <c r="G842" s="412">
        <v>0</v>
      </c>
      <c r="H842" s="412">
        <v>0</v>
      </c>
      <c r="I842" s="412">
        <v>0</v>
      </c>
      <c r="J842" s="412">
        <v>0</v>
      </c>
      <c r="K842" s="412">
        <v>0</v>
      </c>
      <c r="L842" s="412">
        <v>0</v>
      </c>
      <c r="M842" s="412">
        <v>0</v>
      </c>
      <c r="N842" s="412">
        <v>0</v>
      </c>
      <c r="O842" s="412">
        <v>0</v>
      </c>
      <c r="P842" s="412">
        <v>0</v>
      </c>
    </row>
    <row r="843" spans="2:16">
      <c r="B843" s="413" t="s">
        <v>1359</v>
      </c>
      <c r="C843" s="412">
        <v>0.42386844388114348</v>
      </c>
      <c r="D843" s="412">
        <v>0</v>
      </c>
      <c r="E843" s="412">
        <v>0</v>
      </c>
      <c r="F843" s="412">
        <v>0</v>
      </c>
      <c r="G843" s="412">
        <v>0</v>
      </c>
      <c r="H843" s="412">
        <v>0</v>
      </c>
      <c r="I843" s="412">
        <v>0</v>
      </c>
      <c r="J843" s="412">
        <v>0</v>
      </c>
      <c r="K843" s="412">
        <v>0</v>
      </c>
      <c r="L843" s="412">
        <v>0</v>
      </c>
      <c r="M843" s="412">
        <v>0</v>
      </c>
      <c r="N843" s="412">
        <v>0</v>
      </c>
      <c r="O843" s="412">
        <v>0</v>
      </c>
      <c r="P843" s="412">
        <v>0</v>
      </c>
    </row>
    <row r="844" spans="2:16">
      <c r="B844" s="414" t="s">
        <v>1360</v>
      </c>
      <c r="C844" s="412">
        <v>2.9466692015209125E-2</v>
      </c>
      <c r="D844" s="412">
        <v>0</v>
      </c>
      <c r="E844" s="412">
        <v>0</v>
      </c>
      <c r="F844" s="412">
        <v>0</v>
      </c>
      <c r="G844" s="412">
        <v>0</v>
      </c>
      <c r="H844" s="412">
        <v>0</v>
      </c>
      <c r="I844" s="412">
        <v>0</v>
      </c>
      <c r="J844" s="412">
        <v>0</v>
      </c>
      <c r="K844" s="412">
        <v>0</v>
      </c>
      <c r="L844" s="412">
        <v>0</v>
      </c>
      <c r="M844" s="412">
        <v>0</v>
      </c>
      <c r="N844" s="412">
        <v>0</v>
      </c>
      <c r="O844" s="412">
        <v>0</v>
      </c>
      <c r="P844" s="412">
        <v>0</v>
      </c>
    </row>
    <row r="845" spans="2:16">
      <c r="B845" s="415" t="s">
        <v>1361</v>
      </c>
      <c r="C845" s="412">
        <v>0</v>
      </c>
      <c r="D845" s="412">
        <v>0</v>
      </c>
      <c r="E845" s="412">
        <v>0</v>
      </c>
      <c r="F845" s="412">
        <v>0</v>
      </c>
      <c r="G845" s="412">
        <v>0</v>
      </c>
      <c r="H845" s="412">
        <v>0</v>
      </c>
      <c r="I845" s="412">
        <v>0</v>
      </c>
      <c r="J845" s="412">
        <v>0</v>
      </c>
      <c r="K845" s="412">
        <v>0</v>
      </c>
      <c r="L845" s="412">
        <v>0</v>
      </c>
      <c r="M845" s="412">
        <v>0</v>
      </c>
      <c r="N845" s="412">
        <v>0</v>
      </c>
      <c r="O845" s="412">
        <v>0</v>
      </c>
      <c r="P845" s="412">
        <v>0</v>
      </c>
    </row>
    <row r="846" spans="2:16">
      <c r="B846" s="415" t="s">
        <v>1362</v>
      </c>
      <c r="C846" s="412">
        <v>0.47392184762709477</v>
      </c>
      <c r="D846" s="412">
        <v>0</v>
      </c>
      <c r="E846" s="412">
        <v>0</v>
      </c>
      <c r="F846" s="412">
        <v>0</v>
      </c>
      <c r="G846" s="412">
        <v>0</v>
      </c>
      <c r="H846" s="412">
        <v>0</v>
      </c>
      <c r="I846" s="412">
        <v>0</v>
      </c>
      <c r="J846" s="412">
        <v>0</v>
      </c>
      <c r="K846" s="412">
        <v>0</v>
      </c>
      <c r="L846" s="412">
        <v>0</v>
      </c>
      <c r="M846" s="412">
        <v>0</v>
      </c>
      <c r="N846" s="412">
        <v>0</v>
      </c>
      <c r="O846" s="412">
        <v>0</v>
      </c>
      <c r="P846" s="412">
        <v>0</v>
      </c>
    </row>
    <row r="847" spans="2:16">
      <c r="B847" s="415" t="s">
        <v>1363</v>
      </c>
      <c r="C847" s="412">
        <v>0.33629233065765385</v>
      </c>
      <c r="D847" s="412">
        <v>0</v>
      </c>
      <c r="E847" s="412">
        <v>0</v>
      </c>
      <c r="F847" s="412">
        <v>0</v>
      </c>
      <c r="G847" s="412">
        <v>0</v>
      </c>
      <c r="H847" s="412">
        <v>0</v>
      </c>
      <c r="I847" s="412">
        <v>0</v>
      </c>
      <c r="J847" s="412">
        <v>0</v>
      </c>
      <c r="K847" s="412">
        <v>0</v>
      </c>
      <c r="L847" s="412">
        <v>0</v>
      </c>
      <c r="M847" s="412">
        <v>0</v>
      </c>
      <c r="N847" s="412">
        <v>0</v>
      </c>
      <c r="O847" s="412">
        <v>0</v>
      </c>
      <c r="P847" s="412">
        <v>0</v>
      </c>
    </row>
    <row r="848" spans="2:16">
      <c r="B848" s="415" t="s">
        <v>1364</v>
      </c>
      <c r="C848" s="412">
        <v>0</v>
      </c>
      <c r="D848" s="412">
        <v>0</v>
      </c>
      <c r="E848" s="412">
        <v>0</v>
      </c>
      <c r="F848" s="412">
        <v>0</v>
      </c>
      <c r="G848" s="412">
        <v>0</v>
      </c>
      <c r="H848" s="412">
        <v>0</v>
      </c>
      <c r="I848" s="412">
        <v>0</v>
      </c>
      <c r="J848" s="412">
        <v>0</v>
      </c>
      <c r="K848" s="412">
        <v>0</v>
      </c>
      <c r="L848" s="412">
        <v>0</v>
      </c>
      <c r="M848" s="412">
        <v>0</v>
      </c>
      <c r="N848" s="412">
        <v>0</v>
      </c>
      <c r="O848" s="412">
        <v>0</v>
      </c>
      <c r="P848" s="412">
        <v>0</v>
      </c>
    </row>
    <row r="849" spans="2:16">
      <c r="B849" s="415" t="s">
        <v>1365</v>
      </c>
      <c r="C849" s="412">
        <v>0</v>
      </c>
      <c r="D849" s="412">
        <v>0</v>
      </c>
      <c r="E849" s="412">
        <v>0</v>
      </c>
      <c r="F849" s="412">
        <v>0</v>
      </c>
      <c r="G849" s="412">
        <v>0</v>
      </c>
      <c r="H849" s="412">
        <v>0</v>
      </c>
      <c r="I849" s="412">
        <v>0</v>
      </c>
      <c r="J849" s="412">
        <v>0</v>
      </c>
      <c r="K849" s="412">
        <v>0</v>
      </c>
      <c r="L849" s="412">
        <v>0</v>
      </c>
      <c r="M849" s="412">
        <v>0</v>
      </c>
      <c r="N849" s="412">
        <v>0</v>
      </c>
      <c r="O849" s="412">
        <v>0</v>
      </c>
      <c r="P849" s="412">
        <v>0</v>
      </c>
    </row>
    <row r="850" spans="2:16">
      <c r="B850" s="415" t="s">
        <v>1366</v>
      </c>
      <c r="C850" s="412">
        <v>8.8748288973384028E-3</v>
      </c>
      <c r="D850" s="412">
        <v>0</v>
      </c>
      <c r="E850" s="412">
        <v>0</v>
      </c>
      <c r="F850" s="412">
        <v>0</v>
      </c>
      <c r="G850" s="412">
        <v>0</v>
      </c>
      <c r="H850" s="412">
        <v>0</v>
      </c>
      <c r="I850" s="412">
        <v>0</v>
      </c>
      <c r="J850" s="412">
        <v>0</v>
      </c>
      <c r="K850" s="412">
        <v>0</v>
      </c>
      <c r="L850" s="412">
        <v>0</v>
      </c>
      <c r="M850" s="412">
        <v>0</v>
      </c>
      <c r="N850" s="412">
        <v>0</v>
      </c>
      <c r="O850" s="412">
        <v>0</v>
      </c>
      <c r="P850" s="412">
        <v>0</v>
      </c>
    </row>
    <row r="851" spans="2:16">
      <c r="B851" s="415" t="s">
        <v>1367</v>
      </c>
      <c r="C851" s="412">
        <v>0</v>
      </c>
      <c r="D851" s="412">
        <v>0</v>
      </c>
      <c r="E851" s="412">
        <v>0</v>
      </c>
      <c r="F851" s="412">
        <v>0</v>
      </c>
      <c r="G851" s="412">
        <v>0</v>
      </c>
      <c r="H851" s="412">
        <v>0</v>
      </c>
      <c r="I851" s="412">
        <v>0</v>
      </c>
      <c r="J851" s="412">
        <v>0</v>
      </c>
      <c r="K851" s="412">
        <v>0</v>
      </c>
      <c r="L851" s="412">
        <v>0</v>
      </c>
      <c r="M851" s="412">
        <v>0</v>
      </c>
      <c r="N851" s="412">
        <v>0</v>
      </c>
      <c r="O851" s="412">
        <v>0</v>
      </c>
      <c r="P851" s="412">
        <v>0</v>
      </c>
    </row>
    <row r="852" spans="2:16">
      <c r="B852" s="415" t="s">
        <v>1368</v>
      </c>
      <c r="C852" s="412">
        <v>4.2948339670468946E-2</v>
      </c>
      <c r="D852" s="412">
        <v>0</v>
      </c>
      <c r="E852" s="412">
        <v>0</v>
      </c>
      <c r="F852" s="412">
        <v>0</v>
      </c>
      <c r="G852" s="412">
        <v>0</v>
      </c>
      <c r="H852" s="412">
        <v>0</v>
      </c>
      <c r="I852" s="412">
        <v>0</v>
      </c>
      <c r="J852" s="412">
        <v>0</v>
      </c>
      <c r="K852" s="412">
        <v>0</v>
      </c>
      <c r="L852" s="412">
        <v>0</v>
      </c>
      <c r="M852" s="412">
        <v>0</v>
      </c>
      <c r="N852" s="412">
        <v>0</v>
      </c>
      <c r="O852" s="412">
        <v>0</v>
      </c>
      <c r="P852" s="412">
        <v>0</v>
      </c>
    </row>
    <row r="853" spans="2:16">
      <c r="B853" s="415" t="s">
        <v>1369</v>
      </c>
      <c r="C853" s="412">
        <v>0</v>
      </c>
      <c r="D853" s="412">
        <v>0</v>
      </c>
      <c r="E853" s="412">
        <v>0</v>
      </c>
      <c r="F853" s="412">
        <v>0</v>
      </c>
      <c r="G853" s="412">
        <v>0</v>
      </c>
      <c r="H853" s="412">
        <v>0</v>
      </c>
      <c r="I853" s="412">
        <v>0</v>
      </c>
      <c r="J853" s="412">
        <v>0</v>
      </c>
      <c r="K853" s="412">
        <v>0</v>
      </c>
      <c r="L853" s="412">
        <v>0</v>
      </c>
      <c r="M853" s="412">
        <v>0</v>
      </c>
      <c r="N853" s="412">
        <v>0</v>
      </c>
      <c r="O853" s="412">
        <v>0</v>
      </c>
      <c r="P853" s="412">
        <v>0</v>
      </c>
    </row>
    <row r="854" spans="2:16" ht="13" thickBot="1">
      <c r="B854" s="416" t="s">
        <v>1370</v>
      </c>
      <c r="C854" s="416">
        <v>0</v>
      </c>
      <c r="D854" s="416">
        <v>0</v>
      </c>
      <c r="E854" s="416">
        <v>0</v>
      </c>
      <c r="F854" s="416">
        <v>0</v>
      </c>
      <c r="G854" s="416">
        <v>0</v>
      </c>
      <c r="H854" s="416">
        <v>0</v>
      </c>
      <c r="I854" s="416">
        <v>0</v>
      </c>
      <c r="J854" s="416">
        <v>0</v>
      </c>
      <c r="K854" s="416">
        <v>0</v>
      </c>
      <c r="L854" s="416">
        <v>0</v>
      </c>
      <c r="M854" s="416">
        <v>0</v>
      </c>
      <c r="N854" s="416">
        <v>0</v>
      </c>
      <c r="O854" s="416">
        <v>0</v>
      </c>
      <c r="P854" s="416">
        <v>0</v>
      </c>
    </row>
    <row r="857" spans="2:16" ht="13">
      <c r="B857" s="402" t="s">
        <v>1181</v>
      </c>
    </row>
    <row r="859" spans="2:16" ht="13.5" thickBot="1">
      <c r="B859" s="403" t="s">
        <v>1100</v>
      </c>
    </row>
    <row r="860" spans="2:16" ht="13.5" thickBot="1">
      <c r="B860" s="404" t="s">
        <v>962</v>
      </c>
      <c r="C860" s="404" t="s">
        <v>963</v>
      </c>
      <c r="D860" s="404" t="s">
        <v>964</v>
      </c>
      <c r="E860" s="404" t="s">
        <v>965</v>
      </c>
      <c r="F860" s="404" t="s">
        <v>966</v>
      </c>
      <c r="G860" s="404" t="s">
        <v>967</v>
      </c>
      <c r="H860" s="404" t="s">
        <v>5</v>
      </c>
      <c r="I860" s="404" t="s">
        <v>2</v>
      </c>
      <c r="J860" s="404" t="s">
        <v>4</v>
      </c>
      <c r="K860" s="404" t="s">
        <v>968</v>
      </c>
      <c r="L860" s="404" t="s">
        <v>969</v>
      </c>
      <c r="M860" s="404" t="s">
        <v>970</v>
      </c>
      <c r="N860" s="404" t="s">
        <v>971</v>
      </c>
      <c r="O860" s="404" t="s">
        <v>972</v>
      </c>
      <c r="P860" s="404" t="s">
        <v>973</v>
      </c>
    </row>
    <row r="861" spans="2:16" ht="13.5" thickBot="1">
      <c r="B861" s="676" t="s">
        <v>837</v>
      </c>
      <c r="C861" s="679" t="s">
        <v>977</v>
      </c>
      <c r="D861" s="679"/>
      <c r="E861" s="679"/>
      <c r="F861" s="679"/>
      <c r="G861" s="679"/>
      <c r="H861" s="679"/>
      <c r="I861" s="679"/>
      <c r="J861" s="679"/>
      <c r="K861" s="679"/>
      <c r="L861" s="679"/>
      <c r="M861" s="679"/>
      <c r="N861" s="679"/>
      <c r="O861" s="679"/>
      <c r="P861" s="680"/>
    </row>
    <row r="862" spans="2:16" ht="13.5" thickBot="1">
      <c r="B862" s="677"/>
      <c r="C862" s="405"/>
      <c r="D862" s="681" t="s">
        <v>978</v>
      </c>
      <c r="E862" s="681"/>
      <c r="F862" s="681"/>
      <c r="G862" s="681"/>
      <c r="H862" s="681"/>
      <c r="I862" s="681"/>
      <c r="J862" s="681"/>
      <c r="K862" s="681"/>
      <c r="L862" s="681"/>
      <c r="M862" s="681"/>
      <c r="N862" s="681"/>
      <c r="O862" s="681"/>
      <c r="P862" s="682"/>
    </row>
    <row r="863" spans="2:16" ht="13.5" thickBot="1">
      <c r="B863" s="677"/>
      <c r="C863" s="405"/>
      <c r="D863" s="681" t="s">
        <v>838</v>
      </c>
      <c r="E863" s="681"/>
      <c r="F863" s="681"/>
      <c r="G863" s="681"/>
      <c r="H863" s="681"/>
      <c r="I863" s="681" t="s">
        <v>839</v>
      </c>
      <c r="J863" s="681" t="s">
        <v>840</v>
      </c>
      <c r="K863" s="684" t="s">
        <v>841</v>
      </c>
      <c r="L863" s="681" t="s">
        <v>717</v>
      </c>
      <c r="M863" s="681" t="s">
        <v>716</v>
      </c>
      <c r="N863" s="686" t="s">
        <v>527</v>
      </c>
      <c r="O863" s="686"/>
      <c r="P863" s="687"/>
    </row>
    <row r="864" spans="2:16" ht="39.5" thickBot="1">
      <c r="B864" s="678"/>
      <c r="C864" s="406"/>
      <c r="D864" s="407" t="s">
        <v>709</v>
      </c>
      <c r="E864" s="407" t="s">
        <v>710</v>
      </c>
      <c r="F864" s="407" t="s">
        <v>711</v>
      </c>
      <c r="G864" s="407" t="s">
        <v>712</v>
      </c>
      <c r="H864" s="408" t="s">
        <v>713</v>
      </c>
      <c r="I864" s="683"/>
      <c r="J864" s="683"/>
      <c r="K864" s="685"/>
      <c r="L864" s="683"/>
      <c r="M864" s="683"/>
      <c r="N864" s="409"/>
      <c r="O864" s="408" t="s">
        <v>842</v>
      </c>
      <c r="P864" s="410" t="s">
        <v>716</v>
      </c>
    </row>
    <row r="865" spans="2:16">
      <c r="B865" s="411" t="s">
        <v>720</v>
      </c>
      <c r="C865" s="412">
        <v>14.226516927193353</v>
      </c>
      <c r="D865" s="412">
        <v>0.25724453738910014</v>
      </c>
      <c r="E865" s="412">
        <v>0</v>
      </c>
      <c r="F865" s="412">
        <v>0</v>
      </c>
      <c r="G865" s="412">
        <v>1.0139416983523447E-7</v>
      </c>
      <c r="H865" s="412">
        <v>3</v>
      </c>
      <c r="I865" s="412">
        <v>0.25724463878326992</v>
      </c>
      <c r="J865" s="412">
        <v>0</v>
      </c>
      <c r="K865" s="412">
        <v>0</v>
      </c>
      <c r="L865" s="412">
        <v>0</v>
      </c>
      <c r="M865" s="412">
        <v>1.4356918743838896E-2</v>
      </c>
      <c r="N865" s="412">
        <v>-8.3594620475989281E-3</v>
      </c>
      <c r="O865" s="412">
        <v>0</v>
      </c>
      <c r="P865" s="412">
        <v>-5.4837008871989855E-3</v>
      </c>
    </row>
    <row r="866" spans="2:16">
      <c r="B866" s="413" t="s">
        <v>721</v>
      </c>
      <c r="C866" s="412">
        <v>0</v>
      </c>
      <c r="D866" s="412">
        <v>0</v>
      </c>
      <c r="E866" s="412">
        <v>0</v>
      </c>
      <c r="F866" s="412">
        <v>0</v>
      </c>
      <c r="G866" s="412">
        <v>0</v>
      </c>
      <c r="H866" s="412">
        <v>0</v>
      </c>
      <c r="I866" s="412">
        <v>0</v>
      </c>
      <c r="J866" s="412">
        <v>0</v>
      </c>
      <c r="K866" s="412">
        <v>0</v>
      </c>
      <c r="L866" s="412">
        <v>0</v>
      </c>
      <c r="M866" s="412">
        <v>0</v>
      </c>
      <c r="N866" s="412">
        <v>0</v>
      </c>
      <c r="O866" s="412">
        <v>0</v>
      </c>
      <c r="P866" s="412">
        <v>0</v>
      </c>
    </row>
    <row r="867" spans="2:16">
      <c r="B867" s="413" t="s">
        <v>727</v>
      </c>
      <c r="C867" s="412">
        <v>22.081425475285169</v>
      </c>
      <c r="D867" s="412">
        <v>0.31627500352063087</v>
      </c>
      <c r="E867" s="412">
        <v>0</v>
      </c>
      <c r="F867" s="412">
        <v>0</v>
      </c>
      <c r="G867" s="412">
        <v>1.8025630192930571E-7</v>
      </c>
      <c r="H867" s="412">
        <v>3</v>
      </c>
      <c r="I867" s="412">
        <v>0.31627518377693281</v>
      </c>
      <c r="J867" s="412">
        <v>0</v>
      </c>
      <c r="K867" s="412">
        <v>0</v>
      </c>
      <c r="L867" s="412">
        <v>0</v>
      </c>
      <c r="M867" s="412">
        <v>7.333896634276863E-5</v>
      </c>
      <c r="N867" s="412">
        <v>-2.3284776792001126E-3</v>
      </c>
      <c r="O867" s="412">
        <v>0</v>
      </c>
      <c r="P867" s="412">
        <v>-7.333896634276863E-5</v>
      </c>
    </row>
    <row r="868" spans="2:16">
      <c r="B868" s="413" t="s">
        <v>752</v>
      </c>
      <c r="C868" s="412">
        <v>2.9059763807914378</v>
      </c>
      <c r="D868" s="412">
        <v>0</v>
      </c>
      <c r="E868" s="412">
        <v>0</v>
      </c>
      <c r="F868" s="412">
        <v>0</v>
      </c>
      <c r="G868" s="412">
        <v>0</v>
      </c>
      <c r="H868" s="412">
        <v>0</v>
      </c>
      <c r="I868" s="412">
        <v>0</v>
      </c>
      <c r="J868" s="412">
        <v>0</v>
      </c>
      <c r="K868" s="412">
        <v>0</v>
      </c>
      <c r="L868" s="412">
        <v>0</v>
      </c>
      <c r="M868" s="412">
        <v>0</v>
      </c>
      <c r="N868" s="412">
        <v>0</v>
      </c>
      <c r="O868" s="412">
        <v>0</v>
      </c>
      <c r="P868" s="412">
        <v>0</v>
      </c>
    </row>
    <row r="869" spans="2:16">
      <c r="B869" s="413" t="s">
        <v>757</v>
      </c>
      <c r="C869" s="412">
        <v>2.6080244106463879</v>
      </c>
      <c r="D869" s="412">
        <v>0</v>
      </c>
      <c r="E869" s="412">
        <v>0</v>
      </c>
      <c r="F869" s="412">
        <v>0</v>
      </c>
      <c r="G869" s="412">
        <v>0</v>
      </c>
      <c r="H869" s="412">
        <v>0</v>
      </c>
      <c r="I869" s="412">
        <v>0</v>
      </c>
      <c r="J869" s="412">
        <v>0</v>
      </c>
      <c r="K869" s="412">
        <v>0</v>
      </c>
      <c r="L869" s="412">
        <v>0</v>
      </c>
      <c r="M869" s="412">
        <v>0</v>
      </c>
      <c r="N869" s="412">
        <v>0</v>
      </c>
      <c r="O869" s="412">
        <v>0</v>
      </c>
      <c r="P869" s="412">
        <v>0</v>
      </c>
    </row>
    <row r="870" spans="2:16">
      <c r="B870" s="413" t="s">
        <v>758</v>
      </c>
      <c r="C870" s="412">
        <v>2.6596513307984786</v>
      </c>
      <c r="D870" s="412">
        <v>5.2613181242078581E-2</v>
      </c>
      <c r="E870" s="412">
        <v>0</v>
      </c>
      <c r="F870" s="412">
        <v>0</v>
      </c>
      <c r="G870" s="412">
        <v>0</v>
      </c>
      <c r="H870" s="412">
        <v>2</v>
      </c>
      <c r="I870" s="412">
        <v>5.2613181242078581E-2</v>
      </c>
      <c r="J870" s="412">
        <v>0</v>
      </c>
      <c r="K870" s="412">
        <v>0</v>
      </c>
      <c r="L870" s="412">
        <v>0</v>
      </c>
      <c r="M870" s="412">
        <v>2.1996056893395298E-4</v>
      </c>
      <c r="N870" s="412">
        <v>-6.2875088015772423E-4</v>
      </c>
      <c r="O870" s="412">
        <v>0</v>
      </c>
      <c r="P870" s="412">
        <v>-2.1996056893395298E-4</v>
      </c>
    </row>
    <row r="871" spans="2:16">
      <c r="B871" s="413" t="s">
        <v>762</v>
      </c>
      <c r="C871" s="412">
        <v>8.902137256724405</v>
      </c>
      <c r="D871" s="412">
        <v>0</v>
      </c>
      <c r="E871" s="412">
        <v>0</v>
      </c>
      <c r="F871" s="412">
        <v>0</v>
      </c>
      <c r="G871" s="412">
        <v>0</v>
      </c>
      <c r="H871" s="412">
        <v>0</v>
      </c>
      <c r="I871" s="412">
        <v>0</v>
      </c>
      <c r="J871" s="412">
        <v>0</v>
      </c>
      <c r="K871" s="412">
        <v>0</v>
      </c>
      <c r="L871" s="412">
        <v>0</v>
      </c>
      <c r="M871" s="412">
        <v>0</v>
      </c>
      <c r="N871" s="412">
        <v>0</v>
      </c>
      <c r="O871" s="412">
        <v>0</v>
      </c>
      <c r="P871" s="412">
        <v>0</v>
      </c>
    </row>
    <row r="872" spans="2:16">
      <c r="B872" s="413" t="s">
        <v>763</v>
      </c>
      <c r="C872" s="412">
        <v>1.7379017912970003</v>
      </c>
      <c r="D872" s="412">
        <v>8.1874890860442195E-2</v>
      </c>
      <c r="E872" s="412">
        <v>0</v>
      </c>
      <c r="F872" s="412">
        <v>0</v>
      </c>
      <c r="G872" s="412">
        <v>1.1210252077172229E-4</v>
      </c>
      <c r="H872" s="412">
        <v>1</v>
      </c>
      <c r="I872" s="412">
        <v>8.1986993381213902E-2</v>
      </c>
      <c r="J872" s="412">
        <v>0</v>
      </c>
      <c r="K872" s="412">
        <v>0</v>
      </c>
      <c r="L872" s="412">
        <v>2.1394251513871285E-2</v>
      </c>
      <c r="M872" s="412">
        <v>5.1259059287424309E-2</v>
      </c>
      <c r="N872" s="412">
        <v>-2.531032248979017E-2</v>
      </c>
      <c r="O872" s="412">
        <v>-1.7815209125475284E-3</v>
      </c>
      <c r="P872" s="412">
        <v>-2.3413879735248555E-2</v>
      </c>
    </row>
    <row r="873" spans="2:16">
      <c r="B873" s="413" t="s">
        <v>770</v>
      </c>
      <c r="C873" s="412">
        <v>5.2811168962118007</v>
      </c>
      <c r="D873" s="412">
        <v>0</v>
      </c>
      <c r="E873" s="412">
        <v>0</v>
      </c>
      <c r="F873" s="412">
        <v>0</v>
      </c>
      <c r="G873" s="412">
        <v>0</v>
      </c>
      <c r="H873" s="412">
        <v>0</v>
      </c>
      <c r="I873" s="412">
        <v>0</v>
      </c>
      <c r="J873" s="412">
        <v>0</v>
      </c>
      <c r="K873" s="412">
        <v>0</v>
      </c>
      <c r="L873" s="412">
        <v>0</v>
      </c>
      <c r="M873" s="412">
        <v>0</v>
      </c>
      <c r="N873" s="412">
        <v>0</v>
      </c>
      <c r="O873" s="412">
        <v>0</v>
      </c>
      <c r="P873" s="412">
        <v>0</v>
      </c>
    </row>
    <row r="874" spans="2:16">
      <c r="B874" s="413" t="s">
        <v>843</v>
      </c>
      <c r="C874" s="412">
        <v>52.462145704463609</v>
      </c>
      <c r="D874" s="412">
        <v>0</v>
      </c>
      <c r="E874" s="412">
        <v>0</v>
      </c>
      <c r="F874" s="412">
        <v>0</v>
      </c>
      <c r="G874" s="412">
        <v>0</v>
      </c>
      <c r="H874" s="412">
        <v>0</v>
      </c>
      <c r="I874" s="412">
        <v>0</v>
      </c>
      <c r="J874" s="412">
        <v>0</v>
      </c>
      <c r="K874" s="412">
        <v>0</v>
      </c>
      <c r="L874" s="412">
        <v>0</v>
      </c>
      <c r="M874" s="412">
        <v>0</v>
      </c>
      <c r="N874" s="412">
        <v>0</v>
      </c>
      <c r="O874" s="412">
        <v>0</v>
      </c>
      <c r="P874" s="412">
        <v>0</v>
      </c>
    </row>
    <row r="875" spans="2:16">
      <c r="B875" s="413" t="s">
        <v>844</v>
      </c>
      <c r="C875" s="412">
        <v>50.886016619884522</v>
      </c>
      <c r="D875" s="412">
        <v>0.15937578087593296</v>
      </c>
      <c r="E875" s="412">
        <v>0</v>
      </c>
      <c r="F875" s="412">
        <v>0</v>
      </c>
      <c r="G875" s="412">
        <v>0</v>
      </c>
      <c r="H875" s="412">
        <v>3</v>
      </c>
      <c r="I875" s="412">
        <v>0.15937578087593296</v>
      </c>
      <c r="J875" s="412">
        <v>0</v>
      </c>
      <c r="K875" s="412">
        <v>0</v>
      </c>
      <c r="L875" s="412">
        <v>0</v>
      </c>
      <c r="M875" s="412">
        <v>0</v>
      </c>
      <c r="N875" s="412">
        <v>-6.2036051260385859E-4</v>
      </c>
      <c r="O875" s="412">
        <v>0</v>
      </c>
      <c r="P875" s="412">
        <v>0</v>
      </c>
    </row>
    <row r="876" spans="2:16">
      <c r="B876" s="413" t="s">
        <v>1358</v>
      </c>
      <c r="C876" s="412">
        <v>0</v>
      </c>
      <c r="D876" s="412">
        <v>0</v>
      </c>
      <c r="E876" s="412">
        <v>0</v>
      </c>
      <c r="F876" s="412">
        <v>0</v>
      </c>
      <c r="G876" s="412">
        <v>0</v>
      </c>
      <c r="H876" s="412">
        <v>0</v>
      </c>
      <c r="I876" s="412">
        <v>0</v>
      </c>
      <c r="J876" s="412">
        <v>0</v>
      </c>
      <c r="K876" s="412">
        <v>0</v>
      </c>
      <c r="L876" s="412">
        <v>0</v>
      </c>
      <c r="M876" s="412">
        <v>0</v>
      </c>
      <c r="N876" s="412">
        <v>0</v>
      </c>
      <c r="O876" s="412">
        <v>0</v>
      </c>
      <c r="P876" s="412">
        <v>0</v>
      </c>
    </row>
    <row r="877" spans="2:16">
      <c r="B877" s="413" t="s">
        <v>1359</v>
      </c>
      <c r="C877" s="412">
        <v>0.33902717082101114</v>
      </c>
      <c r="D877" s="412">
        <v>0</v>
      </c>
      <c r="E877" s="412">
        <v>0</v>
      </c>
      <c r="F877" s="412">
        <v>0</v>
      </c>
      <c r="G877" s="412">
        <v>0</v>
      </c>
      <c r="H877" s="412">
        <v>0</v>
      </c>
      <c r="I877" s="412">
        <v>0</v>
      </c>
      <c r="J877" s="412">
        <v>0</v>
      </c>
      <c r="K877" s="412">
        <v>0</v>
      </c>
      <c r="L877" s="412">
        <v>0</v>
      </c>
      <c r="M877" s="412">
        <v>0</v>
      </c>
      <c r="N877" s="412">
        <v>0</v>
      </c>
      <c r="O877" s="412">
        <v>0</v>
      </c>
      <c r="P877" s="412">
        <v>0</v>
      </c>
    </row>
    <row r="878" spans="2:16">
      <c r="B878" s="414" t="s">
        <v>1360</v>
      </c>
      <c r="C878" s="412">
        <v>0</v>
      </c>
      <c r="D878" s="412">
        <v>0</v>
      </c>
      <c r="E878" s="412">
        <v>0</v>
      </c>
      <c r="F878" s="412">
        <v>0</v>
      </c>
      <c r="G878" s="412">
        <v>0</v>
      </c>
      <c r="H878" s="412">
        <v>0</v>
      </c>
      <c r="I878" s="412">
        <v>0</v>
      </c>
      <c r="J878" s="412">
        <v>0</v>
      </c>
      <c r="K878" s="412">
        <v>0</v>
      </c>
      <c r="L878" s="412">
        <v>0</v>
      </c>
      <c r="M878" s="412">
        <v>0</v>
      </c>
      <c r="N878" s="412">
        <v>0</v>
      </c>
      <c r="O878" s="412">
        <v>0</v>
      </c>
      <c r="P878" s="412">
        <v>0</v>
      </c>
    </row>
    <row r="879" spans="2:16">
      <c r="B879" s="415" t="s">
        <v>1361</v>
      </c>
      <c r="C879" s="412">
        <v>0</v>
      </c>
      <c r="D879" s="412">
        <v>0</v>
      </c>
      <c r="E879" s="412">
        <v>0</v>
      </c>
      <c r="F879" s="412">
        <v>0</v>
      </c>
      <c r="G879" s="412">
        <v>0</v>
      </c>
      <c r="H879" s="412">
        <v>0</v>
      </c>
      <c r="I879" s="412">
        <v>0</v>
      </c>
      <c r="J879" s="412">
        <v>0</v>
      </c>
      <c r="K879" s="412">
        <v>0</v>
      </c>
      <c r="L879" s="412">
        <v>0</v>
      </c>
      <c r="M879" s="412">
        <v>0</v>
      </c>
      <c r="N879" s="412">
        <v>0</v>
      </c>
      <c r="O879" s="412">
        <v>0</v>
      </c>
      <c r="P879" s="412">
        <v>0</v>
      </c>
    </row>
    <row r="880" spans="2:16">
      <c r="B880" s="415" t="s">
        <v>1362</v>
      </c>
      <c r="C880" s="412">
        <v>0.31388704407829887</v>
      </c>
      <c r="D880" s="412">
        <v>0</v>
      </c>
      <c r="E880" s="412">
        <v>0</v>
      </c>
      <c r="F880" s="412">
        <v>0</v>
      </c>
      <c r="G880" s="412">
        <v>0</v>
      </c>
      <c r="H880" s="412">
        <v>0</v>
      </c>
      <c r="I880" s="412">
        <v>0</v>
      </c>
      <c r="J880" s="412">
        <v>0</v>
      </c>
      <c r="K880" s="412">
        <v>0</v>
      </c>
      <c r="L880" s="412">
        <v>0</v>
      </c>
      <c r="M880" s="412">
        <v>0</v>
      </c>
      <c r="N880" s="412">
        <v>0</v>
      </c>
      <c r="O880" s="412">
        <v>0</v>
      </c>
      <c r="P880" s="412">
        <v>0</v>
      </c>
    </row>
    <row r="881" spans="2:16">
      <c r="B881" s="415" t="s">
        <v>1363</v>
      </c>
      <c r="C881" s="412">
        <v>0.91363718631178703</v>
      </c>
      <c r="D881" s="412">
        <v>0</v>
      </c>
      <c r="E881" s="412">
        <v>0</v>
      </c>
      <c r="F881" s="412">
        <v>0</v>
      </c>
      <c r="G881" s="412">
        <v>0</v>
      </c>
      <c r="H881" s="412">
        <v>0</v>
      </c>
      <c r="I881" s="412">
        <v>0</v>
      </c>
      <c r="J881" s="412">
        <v>0</v>
      </c>
      <c r="K881" s="412">
        <v>0</v>
      </c>
      <c r="L881" s="412">
        <v>0</v>
      </c>
      <c r="M881" s="412">
        <v>0</v>
      </c>
      <c r="N881" s="412">
        <v>0</v>
      </c>
      <c r="O881" s="412">
        <v>0</v>
      </c>
      <c r="P881" s="412">
        <v>0</v>
      </c>
    </row>
    <row r="882" spans="2:16">
      <c r="B882" s="415" t="s">
        <v>1364</v>
      </c>
      <c r="C882" s="412">
        <v>0</v>
      </c>
      <c r="D882" s="412">
        <v>0</v>
      </c>
      <c r="E882" s="412">
        <v>0</v>
      </c>
      <c r="F882" s="412">
        <v>0</v>
      </c>
      <c r="G882" s="412">
        <v>0</v>
      </c>
      <c r="H882" s="412">
        <v>0</v>
      </c>
      <c r="I882" s="412">
        <v>0</v>
      </c>
      <c r="J882" s="412">
        <v>0</v>
      </c>
      <c r="K882" s="412">
        <v>0</v>
      </c>
      <c r="L882" s="412">
        <v>0</v>
      </c>
      <c r="M882" s="412">
        <v>0</v>
      </c>
      <c r="N882" s="412">
        <v>0</v>
      </c>
      <c r="O882" s="412">
        <v>0</v>
      </c>
      <c r="P882" s="412">
        <v>0</v>
      </c>
    </row>
    <row r="883" spans="2:16">
      <c r="B883" s="415" t="s">
        <v>1365</v>
      </c>
      <c r="C883" s="412">
        <v>0</v>
      </c>
      <c r="D883" s="412">
        <v>0</v>
      </c>
      <c r="E883" s="412">
        <v>0</v>
      </c>
      <c r="F883" s="412">
        <v>0</v>
      </c>
      <c r="G883" s="412">
        <v>0</v>
      </c>
      <c r="H883" s="412">
        <v>0</v>
      </c>
      <c r="I883" s="412">
        <v>0</v>
      </c>
      <c r="J883" s="412">
        <v>0</v>
      </c>
      <c r="K883" s="412">
        <v>0</v>
      </c>
      <c r="L883" s="412">
        <v>0</v>
      </c>
      <c r="M883" s="412">
        <v>0</v>
      </c>
      <c r="N883" s="412">
        <v>0</v>
      </c>
      <c r="O883" s="412">
        <v>0</v>
      </c>
      <c r="P883" s="412">
        <v>0</v>
      </c>
    </row>
    <row r="884" spans="2:16">
      <c r="B884" s="415" t="s">
        <v>1366</v>
      </c>
      <c r="C884" s="412">
        <v>0.21680160259118433</v>
      </c>
      <c r="D884" s="412">
        <v>0</v>
      </c>
      <c r="E884" s="412">
        <v>0</v>
      </c>
      <c r="F884" s="412">
        <v>0</v>
      </c>
      <c r="G884" s="412">
        <v>0</v>
      </c>
      <c r="H884" s="412">
        <v>0</v>
      </c>
      <c r="I884" s="412">
        <v>0</v>
      </c>
      <c r="J884" s="412">
        <v>0</v>
      </c>
      <c r="K884" s="412">
        <v>0</v>
      </c>
      <c r="L884" s="412">
        <v>0</v>
      </c>
      <c r="M884" s="412">
        <v>0</v>
      </c>
      <c r="N884" s="412">
        <v>0</v>
      </c>
      <c r="O884" s="412">
        <v>0</v>
      </c>
      <c r="P884" s="412">
        <v>0</v>
      </c>
    </row>
    <row r="885" spans="2:16">
      <c r="B885" s="415" t="s">
        <v>1367</v>
      </c>
      <c r="C885" s="412">
        <v>0</v>
      </c>
      <c r="D885" s="412">
        <v>0</v>
      </c>
      <c r="E885" s="412">
        <v>0</v>
      </c>
      <c r="F885" s="412">
        <v>0</v>
      </c>
      <c r="G885" s="412">
        <v>0</v>
      </c>
      <c r="H885" s="412">
        <v>0</v>
      </c>
      <c r="I885" s="412">
        <v>0</v>
      </c>
      <c r="J885" s="412">
        <v>0</v>
      </c>
      <c r="K885" s="412">
        <v>0</v>
      </c>
      <c r="L885" s="412">
        <v>0</v>
      </c>
      <c r="M885" s="412">
        <v>0</v>
      </c>
      <c r="N885" s="412">
        <v>0</v>
      </c>
      <c r="O885" s="412">
        <v>0</v>
      </c>
      <c r="P885" s="412">
        <v>0</v>
      </c>
    </row>
    <row r="886" spans="2:16">
      <c r="B886" s="415" t="s">
        <v>1368</v>
      </c>
      <c r="C886" s="412">
        <v>3.5098188987466548E-2</v>
      </c>
      <c r="D886" s="412">
        <v>0</v>
      </c>
      <c r="E886" s="412">
        <v>0</v>
      </c>
      <c r="F886" s="412">
        <v>0</v>
      </c>
      <c r="G886" s="412">
        <v>0</v>
      </c>
      <c r="H886" s="412">
        <v>0</v>
      </c>
      <c r="I886" s="412">
        <v>0</v>
      </c>
      <c r="J886" s="412">
        <v>0</v>
      </c>
      <c r="K886" s="412">
        <v>0</v>
      </c>
      <c r="L886" s="412">
        <v>0</v>
      </c>
      <c r="M886" s="412">
        <v>0</v>
      </c>
      <c r="N886" s="412">
        <v>0</v>
      </c>
      <c r="O886" s="412">
        <v>0</v>
      </c>
      <c r="P886" s="412">
        <v>0</v>
      </c>
    </row>
    <row r="887" spans="2:16">
      <c r="B887" s="415" t="s">
        <v>1369</v>
      </c>
      <c r="C887" s="412">
        <v>0</v>
      </c>
      <c r="D887" s="412">
        <v>0</v>
      </c>
      <c r="E887" s="412">
        <v>0</v>
      </c>
      <c r="F887" s="412">
        <v>0</v>
      </c>
      <c r="G887" s="412">
        <v>0</v>
      </c>
      <c r="H887" s="412">
        <v>0</v>
      </c>
      <c r="I887" s="412">
        <v>0</v>
      </c>
      <c r="J887" s="412">
        <v>0</v>
      </c>
      <c r="K887" s="412">
        <v>0</v>
      </c>
      <c r="L887" s="412">
        <v>0</v>
      </c>
      <c r="M887" s="412">
        <v>0</v>
      </c>
      <c r="N887" s="412">
        <v>0</v>
      </c>
      <c r="O887" s="412">
        <v>0</v>
      </c>
      <c r="P887" s="412">
        <v>0</v>
      </c>
    </row>
    <row r="888" spans="2:16" ht="13" thickBot="1">
      <c r="B888" s="416" t="s">
        <v>1370</v>
      </c>
      <c r="C888" s="416">
        <v>0</v>
      </c>
      <c r="D888" s="416">
        <v>0</v>
      </c>
      <c r="E888" s="416">
        <v>0</v>
      </c>
      <c r="F888" s="416">
        <v>0</v>
      </c>
      <c r="G888" s="416">
        <v>0</v>
      </c>
      <c r="H888" s="416">
        <v>0</v>
      </c>
      <c r="I888" s="416">
        <v>0</v>
      </c>
      <c r="J888" s="416">
        <v>0</v>
      </c>
      <c r="K888" s="416">
        <v>0</v>
      </c>
      <c r="L888" s="416">
        <v>0</v>
      </c>
      <c r="M888" s="416">
        <v>0</v>
      </c>
      <c r="N888" s="416">
        <v>0</v>
      </c>
      <c r="O888" s="416">
        <v>0</v>
      </c>
      <c r="P888" s="416">
        <v>0</v>
      </c>
    </row>
    <row r="891" spans="2:16" ht="13">
      <c r="B891" s="402" t="s">
        <v>1183</v>
      </c>
    </row>
    <row r="893" spans="2:16" ht="13.5" thickBot="1">
      <c r="B893" s="403" t="s">
        <v>1100</v>
      </c>
    </row>
    <row r="894" spans="2:16" ht="13.5" thickBot="1">
      <c r="B894" s="404" t="s">
        <v>962</v>
      </c>
      <c r="C894" s="404" t="s">
        <v>963</v>
      </c>
      <c r="D894" s="404" t="s">
        <v>964</v>
      </c>
      <c r="E894" s="404" t="s">
        <v>965</v>
      </c>
      <c r="F894" s="404" t="s">
        <v>966</v>
      </c>
      <c r="G894" s="404" t="s">
        <v>967</v>
      </c>
      <c r="H894" s="404" t="s">
        <v>5</v>
      </c>
      <c r="I894" s="404" t="s">
        <v>2</v>
      </c>
      <c r="J894" s="404" t="s">
        <v>4</v>
      </c>
      <c r="K894" s="404" t="s">
        <v>968</v>
      </c>
      <c r="L894" s="404" t="s">
        <v>969</v>
      </c>
      <c r="M894" s="404" t="s">
        <v>970</v>
      </c>
      <c r="N894" s="404" t="s">
        <v>971</v>
      </c>
      <c r="O894" s="404" t="s">
        <v>972</v>
      </c>
      <c r="P894" s="404" t="s">
        <v>973</v>
      </c>
    </row>
    <row r="895" spans="2:16" ht="13.5" thickBot="1">
      <c r="B895" s="676" t="s">
        <v>837</v>
      </c>
      <c r="C895" s="679" t="s">
        <v>977</v>
      </c>
      <c r="D895" s="679"/>
      <c r="E895" s="679"/>
      <c r="F895" s="679"/>
      <c r="G895" s="679"/>
      <c r="H895" s="679"/>
      <c r="I895" s="679"/>
      <c r="J895" s="679"/>
      <c r="K895" s="679"/>
      <c r="L895" s="679"/>
      <c r="M895" s="679"/>
      <c r="N895" s="679"/>
      <c r="O895" s="679"/>
      <c r="P895" s="680"/>
    </row>
    <row r="896" spans="2:16" ht="13.5" thickBot="1">
      <c r="B896" s="677"/>
      <c r="C896" s="405"/>
      <c r="D896" s="681" t="s">
        <v>978</v>
      </c>
      <c r="E896" s="681"/>
      <c r="F896" s="681"/>
      <c r="G896" s="681"/>
      <c r="H896" s="681"/>
      <c r="I896" s="681"/>
      <c r="J896" s="681"/>
      <c r="K896" s="681"/>
      <c r="L896" s="681"/>
      <c r="M896" s="681"/>
      <c r="N896" s="681"/>
      <c r="O896" s="681"/>
      <c r="P896" s="682"/>
    </row>
    <row r="897" spans="2:16" ht="13.5" thickBot="1">
      <c r="B897" s="677"/>
      <c r="C897" s="405"/>
      <c r="D897" s="681" t="s">
        <v>838</v>
      </c>
      <c r="E897" s="681"/>
      <c r="F897" s="681"/>
      <c r="G897" s="681"/>
      <c r="H897" s="681"/>
      <c r="I897" s="681" t="s">
        <v>839</v>
      </c>
      <c r="J897" s="681" t="s">
        <v>840</v>
      </c>
      <c r="K897" s="684" t="s">
        <v>841</v>
      </c>
      <c r="L897" s="681" t="s">
        <v>717</v>
      </c>
      <c r="M897" s="681" t="s">
        <v>716</v>
      </c>
      <c r="N897" s="686" t="s">
        <v>527</v>
      </c>
      <c r="O897" s="686"/>
      <c r="P897" s="687"/>
    </row>
    <row r="898" spans="2:16" ht="39.5" thickBot="1">
      <c r="B898" s="678"/>
      <c r="C898" s="406"/>
      <c r="D898" s="407" t="s">
        <v>709</v>
      </c>
      <c r="E898" s="407" t="s">
        <v>710</v>
      </c>
      <c r="F898" s="407" t="s">
        <v>711</v>
      </c>
      <c r="G898" s="407" t="s">
        <v>712</v>
      </c>
      <c r="H898" s="408" t="s">
        <v>713</v>
      </c>
      <c r="I898" s="683"/>
      <c r="J898" s="683"/>
      <c r="K898" s="685"/>
      <c r="L898" s="683"/>
      <c r="M898" s="683"/>
      <c r="N898" s="409"/>
      <c r="O898" s="408" t="s">
        <v>842</v>
      </c>
      <c r="P898" s="410" t="s">
        <v>716</v>
      </c>
    </row>
    <row r="899" spans="2:16">
      <c r="B899" s="411" t="s">
        <v>720</v>
      </c>
      <c r="C899" s="412">
        <v>4.6958597380650606E-2</v>
      </c>
      <c r="D899" s="412">
        <v>1.2805689339529642E-3</v>
      </c>
      <c r="E899" s="412">
        <v>0</v>
      </c>
      <c r="F899" s="412">
        <v>0</v>
      </c>
      <c r="G899" s="412">
        <v>4.9159273341782844E-5</v>
      </c>
      <c r="H899" s="412">
        <v>1</v>
      </c>
      <c r="I899" s="412">
        <v>1.3297282072947472E-3</v>
      </c>
      <c r="J899" s="412">
        <v>0</v>
      </c>
      <c r="K899" s="412">
        <v>0</v>
      </c>
      <c r="L899" s="412">
        <v>0</v>
      </c>
      <c r="M899" s="412">
        <v>1.3195578087593298E-3</v>
      </c>
      <c r="N899" s="412">
        <v>-1.3297282072947472E-3</v>
      </c>
      <c r="O899" s="412">
        <v>0</v>
      </c>
      <c r="P899" s="412">
        <v>-1.3195578087593298E-3</v>
      </c>
    </row>
    <row r="900" spans="2:16">
      <c r="B900" s="413" t="s">
        <v>721</v>
      </c>
      <c r="C900" s="412">
        <v>2.6023474919025489</v>
      </c>
      <c r="D900" s="412">
        <v>0</v>
      </c>
      <c r="E900" s="412">
        <v>0</v>
      </c>
      <c r="F900" s="412">
        <v>0</v>
      </c>
      <c r="G900" s="412">
        <v>0</v>
      </c>
      <c r="H900" s="412">
        <v>0</v>
      </c>
      <c r="I900" s="412">
        <v>0</v>
      </c>
      <c r="J900" s="412">
        <v>0</v>
      </c>
      <c r="K900" s="412">
        <v>0</v>
      </c>
      <c r="L900" s="412">
        <v>0</v>
      </c>
      <c r="M900" s="412">
        <v>0</v>
      </c>
      <c r="N900" s="412">
        <v>0</v>
      </c>
      <c r="O900" s="412">
        <v>0</v>
      </c>
      <c r="P900" s="412">
        <v>0</v>
      </c>
    </row>
    <row r="901" spans="2:16">
      <c r="B901" s="413" t="s">
        <v>727</v>
      </c>
      <c r="C901" s="412">
        <v>2.2611794169835235</v>
      </c>
      <c r="D901" s="412">
        <v>1.6674806900436556</v>
      </c>
      <c r="E901" s="412">
        <v>0</v>
      </c>
      <c r="F901" s="412">
        <v>0</v>
      </c>
      <c r="G901" s="412">
        <v>1.0708069286016053E-4</v>
      </c>
      <c r="H901" s="412">
        <v>1</v>
      </c>
      <c r="I901" s="412">
        <v>1.6675877707365161</v>
      </c>
      <c r="J901" s="412">
        <v>0</v>
      </c>
      <c r="K901" s="412">
        <v>0</v>
      </c>
      <c r="L901" s="412">
        <v>0</v>
      </c>
      <c r="M901" s="412">
        <v>3.9994366990564703E-7</v>
      </c>
      <c r="N901" s="412">
        <v>-1.0363222081396985E-2</v>
      </c>
      <c r="O901" s="412">
        <v>0</v>
      </c>
      <c r="P901" s="412">
        <v>-3.9994366990564703E-7</v>
      </c>
    </row>
    <row r="902" spans="2:16">
      <c r="B902" s="413" t="s">
        <v>752</v>
      </c>
      <c r="C902" s="412">
        <v>0</v>
      </c>
      <c r="D902" s="412">
        <v>0</v>
      </c>
      <c r="E902" s="412">
        <v>0</v>
      </c>
      <c r="F902" s="412">
        <v>0</v>
      </c>
      <c r="G902" s="412">
        <v>0</v>
      </c>
      <c r="H902" s="412">
        <v>0</v>
      </c>
      <c r="I902" s="412">
        <v>0</v>
      </c>
      <c r="J902" s="412">
        <v>0</v>
      </c>
      <c r="K902" s="412">
        <v>0</v>
      </c>
      <c r="L902" s="412">
        <v>0</v>
      </c>
      <c r="M902" s="412">
        <v>0</v>
      </c>
      <c r="N902" s="412">
        <v>0</v>
      </c>
      <c r="O902" s="412">
        <v>0</v>
      </c>
      <c r="P902" s="412">
        <v>0</v>
      </c>
    </row>
    <row r="903" spans="2:16">
      <c r="B903" s="413" t="s">
        <v>757</v>
      </c>
      <c r="C903" s="412">
        <v>0</v>
      </c>
      <c r="D903" s="412">
        <v>0</v>
      </c>
      <c r="E903" s="412">
        <v>0</v>
      </c>
      <c r="F903" s="412">
        <v>0</v>
      </c>
      <c r="G903" s="412">
        <v>0</v>
      </c>
      <c r="H903" s="412">
        <v>0</v>
      </c>
      <c r="I903" s="412">
        <v>0</v>
      </c>
      <c r="J903" s="412">
        <v>0</v>
      </c>
      <c r="K903" s="412">
        <v>0</v>
      </c>
      <c r="L903" s="412">
        <v>0</v>
      </c>
      <c r="M903" s="412">
        <v>0</v>
      </c>
      <c r="N903" s="412">
        <v>0</v>
      </c>
      <c r="O903" s="412">
        <v>0</v>
      </c>
      <c r="P903" s="412">
        <v>0</v>
      </c>
    </row>
    <row r="904" spans="2:16">
      <c r="B904" s="413" t="s">
        <v>758</v>
      </c>
      <c r="C904" s="412">
        <v>2.0238967948176314</v>
      </c>
      <c r="D904" s="412">
        <v>0.57453896634276869</v>
      </c>
      <c r="E904" s="412">
        <v>0</v>
      </c>
      <c r="F904" s="412">
        <v>0</v>
      </c>
      <c r="G904" s="412">
        <v>5.5910435149978874E-5</v>
      </c>
      <c r="H904" s="412">
        <v>1</v>
      </c>
      <c r="I904" s="412">
        <v>0.57459487677791854</v>
      </c>
      <c r="J904" s="412">
        <v>0</v>
      </c>
      <c r="K904" s="412">
        <v>0</v>
      </c>
      <c r="L904" s="412">
        <v>0</v>
      </c>
      <c r="M904" s="412">
        <v>2.0659062103929024E-5</v>
      </c>
      <c r="N904" s="412">
        <v>-5.0053823405154197E-3</v>
      </c>
      <c r="O904" s="412">
        <v>0</v>
      </c>
      <c r="P904" s="412">
        <v>-2.0659062103929024E-5</v>
      </c>
    </row>
    <row r="905" spans="2:16">
      <c r="B905" s="413" t="s">
        <v>762</v>
      </c>
      <c r="C905" s="412">
        <v>8.5078922546120275</v>
      </c>
      <c r="D905" s="412">
        <v>0</v>
      </c>
      <c r="E905" s="412">
        <v>0</v>
      </c>
      <c r="F905" s="412">
        <v>0</v>
      </c>
      <c r="G905" s="412">
        <v>0</v>
      </c>
      <c r="H905" s="412">
        <v>0</v>
      </c>
      <c r="I905" s="412">
        <v>0</v>
      </c>
      <c r="J905" s="412">
        <v>0</v>
      </c>
      <c r="K905" s="412">
        <v>0</v>
      </c>
      <c r="L905" s="412">
        <v>0</v>
      </c>
      <c r="M905" s="412">
        <v>0</v>
      </c>
      <c r="N905" s="412">
        <v>0</v>
      </c>
      <c r="O905" s="412">
        <v>0</v>
      </c>
      <c r="P905" s="412">
        <v>0</v>
      </c>
    </row>
    <row r="906" spans="2:16">
      <c r="B906" s="413" t="s">
        <v>763</v>
      </c>
      <c r="C906" s="412">
        <v>1.6523416082241937</v>
      </c>
      <c r="D906" s="412">
        <v>0.88095272496831434</v>
      </c>
      <c r="E906" s="412">
        <v>0</v>
      </c>
      <c r="F906" s="412">
        <v>0</v>
      </c>
      <c r="G906" s="412">
        <v>5.8301647655259817E-6</v>
      </c>
      <c r="H906" s="412">
        <v>1</v>
      </c>
      <c r="I906" s="412">
        <v>0.88095855513307986</v>
      </c>
      <c r="J906" s="412">
        <v>0</v>
      </c>
      <c r="K906" s="412">
        <v>0</v>
      </c>
      <c r="L906" s="412">
        <v>0</v>
      </c>
      <c r="M906" s="412">
        <v>1.5211941980002817E-4</v>
      </c>
      <c r="N906" s="412">
        <v>-7.8620532319391631E-3</v>
      </c>
      <c r="O906" s="412">
        <v>0</v>
      </c>
      <c r="P906" s="412">
        <v>-1.5211941980002817E-4</v>
      </c>
    </row>
    <row r="907" spans="2:16">
      <c r="B907" s="413" t="s">
        <v>770</v>
      </c>
      <c r="C907" s="412">
        <v>9.7265067821433604</v>
      </c>
      <c r="D907" s="412">
        <v>0</v>
      </c>
      <c r="E907" s="412">
        <v>0</v>
      </c>
      <c r="F907" s="412">
        <v>0</v>
      </c>
      <c r="G907" s="412">
        <v>0</v>
      </c>
      <c r="H907" s="412">
        <v>0</v>
      </c>
      <c r="I907" s="412">
        <v>0</v>
      </c>
      <c r="J907" s="412">
        <v>0</v>
      </c>
      <c r="K907" s="412">
        <v>0</v>
      </c>
      <c r="L907" s="412">
        <v>0</v>
      </c>
      <c r="M907" s="412">
        <v>0</v>
      </c>
      <c r="N907" s="412">
        <v>0</v>
      </c>
      <c r="O907" s="412">
        <v>0</v>
      </c>
      <c r="P907" s="412">
        <v>0</v>
      </c>
    </row>
    <row r="908" spans="2:16">
      <c r="B908" s="413" t="s">
        <v>843</v>
      </c>
      <c r="C908" s="412">
        <v>17.322344631600217</v>
      </c>
      <c r="D908" s="412">
        <v>0.10073295028869174</v>
      </c>
      <c r="E908" s="412">
        <v>0</v>
      </c>
      <c r="F908" s="412">
        <v>0</v>
      </c>
      <c r="G908" s="412">
        <v>0</v>
      </c>
      <c r="H908" s="412">
        <v>1</v>
      </c>
      <c r="I908" s="412">
        <v>0.10073295028869174</v>
      </c>
      <c r="J908" s="412">
        <v>0</v>
      </c>
      <c r="K908" s="412">
        <v>0</v>
      </c>
      <c r="L908" s="412">
        <v>0</v>
      </c>
      <c r="M908" s="412">
        <v>0</v>
      </c>
      <c r="N908" s="412">
        <v>-6.3885931558935367E-4</v>
      </c>
      <c r="O908" s="412">
        <v>0</v>
      </c>
      <c r="P908" s="412">
        <v>0</v>
      </c>
    </row>
    <row r="909" spans="2:16">
      <c r="B909" s="413" t="s">
        <v>844</v>
      </c>
      <c r="C909" s="412">
        <v>20.403283632727661</v>
      </c>
      <c r="D909" s="412">
        <v>1.670264666948317</v>
      </c>
      <c r="E909" s="412">
        <v>0</v>
      </c>
      <c r="F909" s="412">
        <v>0</v>
      </c>
      <c r="G909" s="412">
        <v>0</v>
      </c>
      <c r="H909" s="412">
        <v>0</v>
      </c>
      <c r="I909" s="412">
        <v>1.670264666948317</v>
      </c>
      <c r="J909" s="412">
        <v>0</v>
      </c>
      <c r="K909" s="412">
        <v>0</v>
      </c>
      <c r="L909" s="412">
        <v>0</v>
      </c>
      <c r="M909" s="412">
        <v>0</v>
      </c>
      <c r="N909" s="412">
        <v>-8.2473200957611601E-3</v>
      </c>
      <c r="O909" s="412">
        <v>0</v>
      </c>
      <c r="P909" s="412">
        <v>0</v>
      </c>
    </row>
    <row r="910" spans="2:16">
      <c r="B910" s="413" t="s">
        <v>1358</v>
      </c>
      <c r="C910" s="412">
        <v>0</v>
      </c>
      <c r="D910" s="412">
        <v>0</v>
      </c>
      <c r="E910" s="412">
        <v>0</v>
      </c>
      <c r="F910" s="412">
        <v>0</v>
      </c>
      <c r="G910" s="412">
        <v>0</v>
      </c>
      <c r="H910" s="412">
        <v>0</v>
      </c>
      <c r="I910" s="412">
        <v>0</v>
      </c>
      <c r="J910" s="412">
        <v>0</v>
      </c>
      <c r="K910" s="412">
        <v>0</v>
      </c>
      <c r="L910" s="412">
        <v>0</v>
      </c>
      <c r="M910" s="412">
        <v>0</v>
      </c>
      <c r="N910" s="412">
        <v>0</v>
      </c>
      <c r="O910" s="412">
        <v>0</v>
      </c>
      <c r="P910" s="412">
        <v>0</v>
      </c>
    </row>
    <row r="911" spans="2:16">
      <c r="B911" s="413" t="s">
        <v>1359</v>
      </c>
      <c r="C911" s="412">
        <v>0.4188647373609351</v>
      </c>
      <c r="D911" s="412">
        <v>0</v>
      </c>
      <c r="E911" s="412">
        <v>0</v>
      </c>
      <c r="F911" s="412">
        <v>0</v>
      </c>
      <c r="G911" s="412">
        <v>0</v>
      </c>
      <c r="H911" s="412">
        <v>0</v>
      </c>
      <c r="I911" s="412">
        <v>0</v>
      </c>
      <c r="J911" s="412">
        <v>0</v>
      </c>
      <c r="K911" s="412">
        <v>0</v>
      </c>
      <c r="L911" s="412">
        <v>0</v>
      </c>
      <c r="M911" s="412">
        <v>0</v>
      </c>
      <c r="N911" s="412">
        <v>0</v>
      </c>
      <c r="O911" s="412">
        <v>0</v>
      </c>
      <c r="P911" s="412">
        <v>0</v>
      </c>
    </row>
    <row r="912" spans="2:16">
      <c r="B912" s="414" t="s">
        <v>1360</v>
      </c>
      <c r="C912" s="412">
        <v>0.34389122940430922</v>
      </c>
      <c r="D912" s="412">
        <v>0</v>
      </c>
      <c r="E912" s="412">
        <v>0</v>
      </c>
      <c r="F912" s="412">
        <v>0</v>
      </c>
      <c r="G912" s="412">
        <v>0</v>
      </c>
      <c r="H912" s="412">
        <v>0</v>
      </c>
      <c r="I912" s="412">
        <v>0</v>
      </c>
      <c r="J912" s="412">
        <v>0</v>
      </c>
      <c r="K912" s="412">
        <v>0</v>
      </c>
      <c r="L912" s="412">
        <v>0</v>
      </c>
      <c r="M912" s="412">
        <v>0</v>
      </c>
      <c r="N912" s="412">
        <v>0</v>
      </c>
      <c r="O912" s="412">
        <v>0</v>
      </c>
      <c r="P912" s="412">
        <v>0</v>
      </c>
    </row>
    <row r="913" spans="2:16">
      <c r="B913" s="415" t="s">
        <v>1361</v>
      </c>
      <c r="C913" s="412">
        <v>0</v>
      </c>
      <c r="D913" s="412">
        <v>0</v>
      </c>
      <c r="E913" s="412">
        <v>0</v>
      </c>
      <c r="F913" s="412">
        <v>0</v>
      </c>
      <c r="G913" s="412">
        <v>0</v>
      </c>
      <c r="H913" s="412">
        <v>0</v>
      </c>
      <c r="I913" s="412">
        <v>0</v>
      </c>
      <c r="J913" s="412">
        <v>0</v>
      </c>
      <c r="K913" s="412">
        <v>0</v>
      </c>
      <c r="L913" s="412">
        <v>0</v>
      </c>
      <c r="M913" s="412">
        <v>0</v>
      </c>
      <c r="N913" s="412">
        <v>0</v>
      </c>
      <c r="O913" s="412">
        <v>0</v>
      </c>
      <c r="P913" s="412">
        <v>0</v>
      </c>
    </row>
    <row r="914" spans="2:16">
      <c r="B914" s="415" t="s">
        <v>1362</v>
      </c>
      <c r="C914" s="412">
        <v>0.28337582030699904</v>
      </c>
      <c r="D914" s="412">
        <v>0</v>
      </c>
      <c r="E914" s="412">
        <v>0</v>
      </c>
      <c r="F914" s="412">
        <v>0</v>
      </c>
      <c r="G914" s="412">
        <v>0</v>
      </c>
      <c r="H914" s="412">
        <v>0</v>
      </c>
      <c r="I914" s="412">
        <v>0</v>
      </c>
      <c r="J914" s="412">
        <v>0</v>
      </c>
      <c r="K914" s="412">
        <v>0</v>
      </c>
      <c r="L914" s="412">
        <v>0</v>
      </c>
      <c r="M914" s="412">
        <v>0</v>
      </c>
      <c r="N914" s="412">
        <v>0</v>
      </c>
      <c r="O914" s="412">
        <v>0</v>
      </c>
      <c r="P914" s="412">
        <v>0</v>
      </c>
    </row>
    <row r="915" spans="2:16">
      <c r="B915" s="415" t="s">
        <v>1363</v>
      </c>
      <c r="C915" s="412">
        <v>0.11936656808900155</v>
      </c>
      <c r="D915" s="412">
        <v>0</v>
      </c>
      <c r="E915" s="412">
        <v>0</v>
      </c>
      <c r="F915" s="412">
        <v>0</v>
      </c>
      <c r="G915" s="412">
        <v>0</v>
      </c>
      <c r="H915" s="412">
        <v>0</v>
      </c>
      <c r="I915" s="412">
        <v>0</v>
      </c>
      <c r="J915" s="412">
        <v>0</v>
      </c>
      <c r="K915" s="412">
        <v>0</v>
      </c>
      <c r="L915" s="412">
        <v>0</v>
      </c>
      <c r="M915" s="412">
        <v>0</v>
      </c>
      <c r="N915" s="412">
        <v>0</v>
      </c>
      <c r="O915" s="412">
        <v>0</v>
      </c>
      <c r="P915" s="412">
        <v>0</v>
      </c>
    </row>
    <row r="916" spans="2:16">
      <c r="B916" s="415" t="s">
        <v>1364</v>
      </c>
      <c r="C916" s="412">
        <v>0</v>
      </c>
      <c r="D916" s="412">
        <v>0</v>
      </c>
      <c r="E916" s="412">
        <v>0</v>
      </c>
      <c r="F916" s="412">
        <v>0</v>
      </c>
      <c r="G916" s="412">
        <v>0</v>
      </c>
      <c r="H916" s="412">
        <v>0</v>
      </c>
      <c r="I916" s="412">
        <v>0</v>
      </c>
      <c r="J916" s="412">
        <v>0</v>
      </c>
      <c r="K916" s="412">
        <v>0</v>
      </c>
      <c r="L916" s="412">
        <v>0</v>
      </c>
      <c r="M916" s="412">
        <v>0</v>
      </c>
      <c r="N916" s="412">
        <v>0</v>
      </c>
      <c r="O916" s="412">
        <v>0</v>
      </c>
      <c r="P916" s="412">
        <v>0</v>
      </c>
    </row>
    <row r="917" spans="2:16">
      <c r="B917" s="415" t="s">
        <v>1365</v>
      </c>
      <c r="C917" s="412">
        <v>3.2333358681875791E-2</v>
      </c>
      <c r="D917" s="412">
        <v>0</v>
      </c>
      <c r="E917" s="412">
        <v>0</v>
      </c>
      <c r="F917" s="412">
        <v>0</v>
      </c>
      <c r="G917" s="412">
        <v>0</v>
      </c>
      <c r="H917" s="412">
        <v>0</v>
      </c>
      <c r="I917" s="412">
        <v>0</v>
      </c>
      <c r="J917" s="412">
        <v>0</v>
      </c>
      <c r="K917" s="412">
        <v>0</v>
      </c>
      <c r="L917" s="412">
        <v>0</v>
      </c>
      <c r="M917" s="412">
        <v>0</v>
      </c>
      <c r="N917" s="412">
        <v>0</v>
      </c>
      <c r="O917" s="412">
        <v>0</v>
      </c>
      <c r="P917" s="412">
        <v>0</v>
      </c>
    </row>
    <row r="918" spans="2:16">
      <c r="B918" s="415" t="s">
        <v>1366</v>
      </c>
      <c r="C918" s="412">
        <v>6.3910759048021404E-2</v>
      </c>
      <c r="D918" s="412">
        <v>0</v>
      </c>
      <c r="E918" s="412">
        <v>0</v>
      </c>
      <c r="F918" s="412">
        <v>0</v>
      </c>
      <c r="G918" s="412">
        <v>0</v>
      </c>
      <c r="H918" s="412">
        <v>0</v>
      </c>
      <c r="I918" s="412">
        <v>0</v>
      </c>
      <c r="J918" s="412">
        <v>0</v>
      </c>
      <c r="K918" s="412">
        <v>0</v>
      </c>
      <c r="L918" s="412">
        <v>0</v>
      </c>
      <c r="M918" s="412">
        <v>0</v>
      </c>
      <c r="N918" s="412">
        <v>0</v>
      </c>
      <c r="O918" s="412">
        <v>0</v>
      </c>
      <c r="P918" s="412">
        <v>0</v>
      </c>
    </row>
    <row r="919" spans="2:16">
      <c r="B919" s="415" t="s">
        <v>1367</v>
      </c>
      <c r="C919" s="412">
        <v>4.1364889452189836E-2</v>
      </c>
      <c r="D919" s="412">
        <v>0</v>
      </c>
      <c r="E919" s="412">
        <v>0</v>
      </c>
      <c r="F919" s="412">
        <v>0</v>
      </c>
      <c r="G919" s="412">
        <v>0</v>
      </c>
      <c r="H919" s="412">
        <v>0</v>
      </c>
      <c r="I919" s="412">
        <v>0</v>
      </c>
      <c r="J919" s="412">
        <v>0</v>
      </c>
      <c r="K919" s="412">
        <v>0</v>
      </c>
      <c r="L919" s="412">
        <v>0</v>
      </c>
      <c r="M919" s="412">
        <v>0</v>
      </c>
      <c r="N919" s="412">
        <v>0</v>
      </c>
      <c r="O919" s="412">
        <v>0</v>
      </c>
      <c r="P919" s="412">
        <v>0</v>
      </c>
    </row>
    <row r="920" spans="2:16">
      <c r="B920" s="415" t="s">
        <v>1368</v>
      </c>
      <c r="C920" s="412">
        <v>7.8649598648077731E-2</v>
      </c>
      <c r="D920" s="412">
        <v>0</v>
      </c>
      <c r="E920" s="412">
        <v>0</v>
      </c>
      <c r="F920" s="412">
        <v>0</v>
      </c>
      <c r="G920" s="412">
        <v>0</v>
      </c>
      <c r="H920" s="412">
        <v>0</v>
      </c>
      <c r="I920" s="412">
        <v>0</v>
      </c>
      <c r="J920" s="412">
        <v>0</v>
      </c>
      <c r="K920" s="412">
        <v>0</v>
      </c>
      <c r="L920" s="412">
        <v>0</v>
      </c>
      <c r="M920" s="412">
        <v>0</v>
      </c>
      <c r="N920" s="412">
        <v>0</v>
      </c>
      <c r="O920" s="412">
        <v>0</v>
      </c>
      <c r="P920" s="412">
        <v>0</v>
      </c>
    </row>
    <row r="921" spans="2:16">
      <c r="B921" s="415" t="s">
        <v>1369</v>
      </c>
      <c r="C921" s="412">
        <v>0</v>
      </c>
      <c r="D921" s="412">
        <v>0</v>
      </c>
      <c r="E921" s="412">
        <v>0</v>
      </c>
      <c r="F921" s="412">
        <v>0</v>
      </c>
      <c r="G921" s="412">
        <v>0</v>
      </c>
      <c r="H921" s="412">
        <v>0</v>
      </c>
      <c r="I921" s="412">
        <v>0</v>
      </c>
      <c r="J921" s="412">
        <v>0</v>
      </c>
      <c r="K921" s="412">
        <v>0</v>
      </c>
      <c r="L921" s="412">
        <v>0</v>
      </c>
      <c r="M921" s="412">
        <v>0</v>
      </c>
      <c r="N921" s="412">
        <v>0</v>
      </c>
      <c r="O921" s="412">
        <v>0</v>
      </c>
      <c r="P921" s="412">
        <v>0</v>
      </c>
    </row>
    <row r="922" spans="2:16" ht="13" thickBot="1">
      <c r="B922" s="416" t="s">
        <v>1370</v>
      </c>
      <c r="C922" s="416">
        <v>0</v>
      </c>
      <c r="D922" s="416">
        <v>0</v>
      </c>
      <c r="E922" s="416">
        <v>0</v>
      </c>
      <c r="F922" s="416">
        <v>0</v>
      </c>
      <c r="G922" s="416">
        <v>0</v>
      </c>
      <c r="H922" s="416">
        <v>0</v>
      </c>
      <c r="I922" s="416">
        <v>0</v>
      </c>
      <c r="J922" s="416">
        <v>0</v>
      </c>
      <c r="K922" s="416">
        <v>0</v>
      </c>
      <c r="L922" s="416">
        <v>0</v>
      </c>
      <c r="M922" s="416">
        <v>0</v>
      </c>
      <c r="N922" s="416">
        <v>0</v>
      </c>
      <c r="O922" s="416">
        <v>0</v>
      </c>
      <c r="P922" s="416">
        <v>0</v>
      </c>
    </row>
    <row r="925" spans="2:16" ht="13">
      <c r="B925" s="402" t="s">
        <v>1185</v>
      </c>
    </row>
    <row r="927" spans="2:16" ht="13.5" thickBot="1">
      <c r="B927" s="403" t="s">
        <v>1100</v>
      </c>
    </row>
    <row r="928" spans="2:16" ht="13.5" thickBot="1">
      <c r="B928" s="404" t="s">
        <v>962</v>
      </c>
      <c r="C928" s="404" t="s">
        <v>963</v>
      </c>
      <c r="D928" s="404" t="s">
        <v>964</v>
      </c>
      <c r="E928" s="404" t="s">
        <v>965</v>
      </c>
      <c r="F928" s="404" t="s">
        <v>966</v>
      </c>
      <c r="G928" s="404" t="s">
        <v>967</v>
      </c>
      <c r="H928" s="404" t="s">
        <v>5</v>
      </c>
      <c r="I928" s="404" t="s">
        <v>2</v>
      </c>
      <c r="J928" s="404" t="s">
        <v>4</v>
      </c>
      <c r="K928" s="404" t="s">
        <v>968</v>
      </c>
      <c r="L928" s="404" t="s">
        <v>969</v>
      </c>
      <c r="M928" s="404" t="s">
        <v>970</v>
      </c>
      <c r="N928" s="404" t="s">
        <v>971</v>
      </c>
      <c r="O928" s="404" t="s">
        <v>972</v>
      </c>
      <c r="P928" s="404" t="s">
        <v>973</v>
      </c>
    </row>
    <row r="929" spans="2:16" ht="13.5" thickBot="1">
      <c r="B929" s="676" t="s">
        <v>837</v>
      </c>
      <c r="C929" s="679" t="s">
        <v>977</v>
      </c>
      <c r="D929" s="679"/>
      <c r="E929" s="679"/>
      <c r="F929" s="679"/>
      <c r="G929" s="679"/>
      <c r="H929" s="679"/>
      <c r="I929" s="679"/>
      <c r="J929" s="679"/>
      <c r="K929" s="679"/>
      <c r="L929" s="679"/>
      <c r="M929" s="679"/>
      <c r="N929" s="679"/>
      <c r="O929" s="679"/>
      <c r="P929" s="680"/>
    </row>
    <row r="930" spans="2:16" ht="13.5" thickBot="1">
      <c r="B930" s="677"/>
      <c r="C930" s="405"/>
      <c r="D930" s="681" t="s">
        <v>978</v>
      </c>
      <c r="E930" s="681"/>
      <c r="F930" s="681"/>
      <c r="G930" s="681"/>
      <c r="H930" s="681"/>
      <c r="I930" s="681"/>
      <c r="J930" s="681"/>
      <c r="K930" s="681"/>
      <c r="L930" s="681"/>
      <c r="M930" s="681"/>
      <c r="N930" s="681"/>
      <c r="O930" s="681"/>
      <c r="P930" s="682"/>
    </row>
    <row r="931" spans="2:16" ht="13.5" thickBot="1">
      <c r="B931" s="677"/>
      <c r="C931" s="405"/>
      <c r="D931" s="681" t="s">
        <v>838</v>
      </c>
      <c r="E931" s="681"/>
      <c r="F931" s="681"/>
      <c r="G931" s="681"/>
      <c r="H931" s="681"/>
      <c r="I931" s="681" t="s">
        <v>839</v>
      </c>
      <c r="J931" s="681" t="s">
        <v>840</v>
      </c>
      <c r="K931" s="684" t="s">
        <v>841</v>
      </c>
      <c r="L931" s="681" t="s">
        <v>717</v>
      </c>
      <c r="M931" s="681" t="s">
        <v>716</v>
      </c>
      <c r="N931" s="686" t="s">
        <v>527</v>
      </c>
      <c r="O931" s="686"/>
      <c r="P931" s="687"/>
    </row>
    <row r="932" spans="2:16" ht="39.5" thickBot="1">
      <c r="B932" s="678"/>
      <c r="C932" s="406"/>
      <c r="D932" s="407" t="s">
        <v>709</v>
      </c>
      <c r="E932" s="407" t="s">
        <v>710</v>
      </c>
      <c r="F932" s="407" t="s">
        <v>711</v>
      </c>
      <c r="G932" s="407" t="s">
        <v>712</v>
      </c>
      <c r="H932" s="408" t="s">
        <v>713</v>
      </c>
      <c r="I932" s="683"/>
      <c r="J932" s="683"/>
      <c r="K932" s="685"/>
      <c r="L932" s="683"/>
      <c r="M932" s="683"/>
      <c r="N932" s="409"/>
      <c r="O932" s="408" t="s">
        <v>842</v>
      </c>
      <c r="P932" s="410" t="s">
        <v>716</v>
      </c>
    </row>
    <row r="933" spans="2:16">
      <c r="B933" s="411" t="s">
        <v>720</v>
      </c>
      <c r="C933" s="412">
        <v>0.59766715673848758</v>
      </c>
      <c r="D933" s="412">
        <v>0.56997790733699483</v>
      </c>
      <c r="E933" s="412">
        <v>0</v>
      </c>
      <c r="F933" s="412">
        <v>0</v>
      </c>
      <c r="G933" s="412">
        <v>1.7011688494578227E-6</v>
      </c>
      <c r="H933" s="412">
        <v>1</v>
      </c>
      <c r="I933" s="412">
        <v>8.3044720461906779E-2</v>
      </c>
      <c r="J933" s="412">
        <v>0.40299017884804955</v>
      </c>
      <c r="K933" s="412">
        <v>8.3944709195887909E-2</v>
      </c>
      <c r="L933" s="412">
        <v>0.10685814110688635</v>
      </c>
      <c r="M933" s="412">
        <v>8.7108857907337002E-5</v>
      </c>
      <c r="N933" s="412">
        <v>-1.197657794676806E-2</v>
      </c>
      <c r="O933" s="412">
        <v>-7.5211519504295166E-3</v>
      </c>
      <c r="P933" s="412">
        <v>-8.7108857907337002E-5</v>
      </c>
    </row>
    <row r="934" spans="2:16">
      <c r="B934" s="413" t="s">
        <v>721</v>
      </c>
      <c r="C934" s="412">
        <v>0</v>
      </c>
      <c r="D934" s="412">
        <v>0</v>
      </c>
      <c r="E934" s="412">
        <v>0</v>
      </c>
      <c r="F934" s="412">
        <v>0</v>
      </c>
      <c r="G934" s="412">
        <v>0</v>
      </c>
      <c r="H934" s="412">
        <v>0</v>
      </c>
      <c r="I934" s="412">
        <v>0</v>
      </c>
      <c r="J934" s="412">
        <v>0</v>
      </c>
      <c r="K934" s="412">
        <v>0</v>
      </c>
      <c r="L934" s="412">
        <v>0</v>
      </c>
      <c r="M934" s="412">
        <v>0</v>
      </c>
      <c r="N934" s="412">
        <v>0</v>
      </c>
      <c r="O934" s="412">
        <v>0</v>
      </c>
      <c r="P934" s="412">
        <v>0</v>
      </c>
    </row>
    <row r="935" spans="2:16">
      <c r="B935" s="413" t="s">
        <v>727</v>
      </c>
      <c r="C935" s="412">
        <v>15.217621599774679</v>
      </c>
      <c r="D935" s="412">
        <v>0.57556998169271922</v>
      </c>
      <c r="E935" s="412">
        <v>0</v>
      </c>
      <c r="F935" s="412">
        <v>0</v>
      </c>
      <c r="G935" s="412">
        <v>9.2455992113786784E-4</v>
      </c>
      <c r="H935" s="412">
        <v>3</v>
      </c>
      <c r="I935" s="412">
        <v>0.57649454161385716</v>
      </c>
      <c r="J935" s="412">
        <v>0</v>
      </c>
      <c r="K935" s="412">
        <v>0</v>
      </c>
      <c r="L935" s="412">
        <v>0</v>
      </c>
      <c r="M935" s="412">
        <v>0</v>
      </c>
      <c r="N935" s="412">
        <v>-6.259200112660188E-3</v>
      </c>
      <c r="O935" s="412">
        <v>0</v>
      </c>
      <c r="P935" s="412">
        <v>0</v>
      </c>
    </row>
    <row r="936" spans="2:16">
      <c r="B936" s="413" t="s">
        <v>752</v>
      </c>
      <c r="C936" s="412">
        <v>0</v>
      </c>
      <c r="D936" s="412">
        <v>0</v>
      </c>
      <c r="E936" s="412">
        <v>0</v>
      </c>
      <c r="F936" s="412">
        <v>0</v>
      </c>
      <c r="G936" s="412">
        <v>0</v>
      </c>
      <c r="H936" s="412">
        <v>0</v>
      </c>
      <c r="I936" s="412">
        <v>0</v>
      </c>
      <c r="J936" s="412">
        <v>0</v>
      </c>
      <c r="K936" s="412">
        <v>0</v>
      </c>
      <c r="L936" s="412">
        <v>0</v>
      </c>
      <c r="M936" s="412">
        <v>0</v>
      </c>
      <c r="N936" s="412">
        <v>0</v>
      </c>
      <c r="O936" s="412">
        <v>0</v>
      </c>
      <c r="P936" s="412">
        <v>0</v>
      </c>
    </row>
    <row r="937" spans="2:16">
      <c r="B937" s="413" t="s">
        <v>757</v>
      </c>
      <c r="C937" s="412">
        <v>0</v>
      </c>
      <c r="D937" s="412">
        <v>0</v>
      </c>
      <c r="E937" s="412">
        <v>0</v>
      </c>
      <c r="F937" s="412">
        <v>0</v>
      </c>
      <c r="G937" s="412">
        <v>0</v>
      </c>
      <c r="H937" s="412">
        <v>0</v>
      </c>
      <c r="I937" s="412">
        <v>0</v>
      </c>
      <c r="J937" s="412">
        <v>0</v>
      </c>
      <c r="K937" s="412">
        <v>0</v>
      </c>
      <c r="L937" s="412">
        <v>0</v>
      </c>
      <c r="M937" s="412">
        <v>0</v>
      </c>
      <c r="N937" s="412">
        <v>0</v>
      </c>
      <c r="O937" s="412">
        <v>0</v>
      </c>
      <c r="P937" s="412">
        <v>0</v>
      </c>
    </row>
    <row r="938" spans="2:16">
      <c r="B938" s="413" t="s">
        <v>758</v>
      </c>
      <c r="C938" s="412">
        <v>2.3861198591747641</v>
      </c>
      <c r="D938" s="412">
        <v>5.7247007463737502E-3</v>
      </c>
      <c r="E938" s="412">
        <v>0</v>
      </c>
      <c r="F938" s="412">
        <v>0</v>
      </c>
      <c r="G938" s="412">
        <v>0</v>
      </c>
      <c r="H938" s="412">
        <v>0</v>
      </c>
      <c r="I938" s="412">
        <v>5.7247007463737502E-3</v>
      </c>
      <c r="J938" s="412">
        <v>0</v>
      </c>
      <c r="K938" s="412">
        <v>0</v>
      </c>
      <c r="L938" s="412">
        <v>0</v>
      </c>
      <c r="M938" s="412">
        <v>0</v>
      </c>
      <c r="N938" s="412">
        <v>-6.8010139416983527E-5</v>
      </c>
      <c r="O938" s="412">
        <v>0</v>
      </c>
      <c r="P938" s="412">
        <v>0</v>
      </c>
    </row>
    <row r="939" spans="2:16">
      <c r="B939" s="413" t="s">
        <v>762</v>
      </c>
      <c r="C939" s="412">
        <v>2.9486599070553443</v>
      </c>
      <c r="D939" s="412">
        <v>0</v>
      </c>
      <c r="E939" s="412">
        <v>0</v>
      </c>
      <c r="F939" s="412">
        <v>0</v>
      </c>
      <c r="G939" s="412">
        <v>0</v>
      </c>
      <c r="H939" s="412">
        <v>0</v>
      </c>
      <c r="I939" s="412">
        <v>0</v>
      </c>
      <c r="J939" s="412">
        <v>0</v>
      </c>
      <c r="K939" s="412">
        <v>0</v>
      </c>
      <c r="L939" s="412">
        <v>0</v>
      </c>
      <c r="M939" s="412">
        <v>0</v>
      </c>
      <c r="N939" s="412">
        <v>0</v>
      </c>
      <c r="O939" s="412">
        <v>0</v>
      </c>
      <c r="P939" s="412">
        <v>0</v>
      </c>
    </row>
    <row r="940" spans="2:16">
      <c r="B940" s="413" t="s">
        <v>763</v>
      </c>
      <c r="C940" s="412">
        <v>0.28316935079566258</v>
      </c>
      <c r="D940" s="412">
        <v>2.6797082101112518E-2</v>
      </c>
      <c r="E940" s="412">
        <v>0</v>
      </c>
      <c r="F940" s="412">
        <v>0</v>
      </c>
      <c r="G940" s="412">
        <v>0</v>
      </c>
      <c r="H940" s="412">
        <v>0</v>
      </c>
      <c r="I940" s="412">
        <v>2.6797082101112518E-2</v>
      </c>
      <c r="J940" s="412">
        <v>0</v>
      </c>
      <c r="K940" s="412">
        <v>0</v>
      </c>
      <c r="L940" s="412">
        <v>1.3308801577242642E-3</v>
      </c>
      <c r="M940" s="412">
        <v>0</v>
      </c>
      <c r="N940" s="412">
        <v>-3.9080974510632304E-4</v>
      </c>
      <c r="O940" s="412">
        <v>-8.7139839459231098E-5</v>
      </c>
      <c r="P940" s="412">
        <v>0</v>
      </c>
    </row>
    <row r="941" spans="2:16">
      <c r="B941" s="413" t="s">
        <v>770</v>
      </c>
      <c r="C941" s="412">
        <v>0.14684478805802001</v>
      </c>
      <c r="D941" s="412">
        <v>0</v>
      </c>
      <c r="E941" s="412">
        <v>0</v>
      </c>
      <c r="F941" s="412">
        <v>0</v>
      </c>
      <c r="G941" s="412">
        <v>0</v>
      </c>
      <c r="H941" s="412">
        <v>0</v>
      </c>
      <c r="I941" s="412">
        <v>0</v>
      </c>
      <c r="J941" s="412">
        <v>0</v>
      </c>
      <c r="K941" s="412">
        <v>0</v>
      </c>
      <c r="L941" s="412">
        <v>0</v>
      </c>
      <c r="M941" s="412">
        <v>0</v>
      </c>
      <c r="N941" s="412">
        <v>0</v>
      </c>
      <c r="O941" s="412">
        <v>0</v>
      </c>
      <c r="P941" s="412">
        <v>0</v>
      </c>
    </row>
    <row r="942" spans="2:16">
      <c r="B942" s="413" t="s">
        <v>843</v>
      </c>
      <c r="C942" s="412">
        <v>35.601368766320554</v>
      </c>
      <c r="D942" s="412">
        <v>0.19333113927615828</v>
      </c>
      <c r="E942" s="412">
        <v>0</v>
      </c>
      <c r="F942" s="412">
        <v>1.918821856076609E-2</v>
      </c>
      <c r="G942" s="412">
        <v>0</v>
      </c>
      <c r="H942" s="412">
        <v>2</v>
      </c>
      <c r="I942" s="412">
        <v>0</v>
      </c>
      <c r="J942" s="412">
        <v>0.21251935783692438</v>
      </c>
      <c r="K942" s="412">
        <v>0</v>
      </c>
      <c r="L942" s="412">
        <v>8.7106886354034636E-3</v>
      </c>
      <c r="M942" s="412">
        <v>1.0477529925362626E-2</v>
      </c>
      <c r="N942" s="412">
        <v>-6.3988198845233062E-3</v>
      </c>
      <c r="O942" s="412">
        <v>-2.7554992254612021E-4</v>
      </c>
      <c r="P942" s="412">
        <v>-4.3738712857344037E-3</v>
      </c>
    </row>
    <row r="943" spans="2:16">
      <c r="B943" s="413" t="s">
        <v>844</v>
      </c>
      <c r="C943" s="412">
        <v>11.827274702748973</v>
      </c>
      <c r="D943" s="412">
        <v>0.55337552175749893</v>
      </c>
      <c r="E943" s="412">
        <v>0</v>
      </c>
      <c r="F943" s="412">
        <v>0</v>
      </c>
      <c r="G943" s="412">
        <v>0</v>
      </c>
      <c r="H943" s="412">
        <v>3</v>
      </c>
      <c r="I943" s="412">
        <v>0.44514401070271792</v>
      </c>
      <c r="J943" s="412">
        <v>0.10823151105478102</v>
      </c>
      <c r="K943" s="412">
        <v>0</v>
      </c>
      <c r="L943" s="412">
        <v>3.1425759752147585E-2</v>
      </c>
      <c r="M943" s="412">
        <v>0</v>
      </c>
      <c r="N943" s="412">
        <v>-5.7391916631460357E-3</v>
      </c>
      <c r="O943" s="412">
        <v>-1.379301506830024E-3</v>
      </c>
      <c r="P943" s="412">
        <v>0</v>
      </c>
    </row>
    <row r="944" spans="2:16">
      <c r="B944" s="413" t="s">
        <v>1358</v>
      </c>
      <c r="C944" s="412">
        <v>0</v>
      </c>
      <c r="D944" s="412">
        <v>0</v>
      </c>
      <c r="E944" s="412">
        <v>0</v>
      </c>
      <c r="F944" s="412">
        <v>0</v>
      </c>
      <c r="G944" s="412">
        <v>0</v>
      </c>
      <c r="H944" s="412">
        <v>0</v>
      </c>
      <c r="I944" s="412">
        <v>0</v>
      </c>
      <c r="J944" s="412">
        <v>0</v>
      </c>
      <c r="K944" s="412">
        <v>0</v>
      </c>
      <c r="L944" s="412">
        <v>0</v>
      </c>
      <c r="M944" s="412">
        <v>0</v>
      </c>
      <c r="N944" s="412">
        <v>0</v>
      </c>
      <c r="O944" s="412">
        <v>0</v>
      </c>
      <c r="P944" s="412">
        <v>0</v>
      </c>
    </row>
    <row r="945" spans="2:16">
      <c r="B945" s="413" t="s">
        <v>1359</v>
      </c>
      <c r="C945" s="412">
        <v>0.23987780030981551</v>
      </c>
      <c r="D945" s="412">
        <v>0</v>
      </c>
      <c r="E945" s="412">
        <v>0</v>
      </c>
      <c r="F945" s="412">
        <v>0</v>
      </c>
      <c r="G945" s="412">
        <v>0</v>
      </c>
      <c r="H945" s="412">
        <v>0</v>
      </c>
      <c r="I945" s="412">
        <v>0</v>
      </c>
      <c r="J945" s="412">
        <v>0</v>
      </c>
      <c r="K945" s="412">
        <v>0</v>
      </c>
      <c r="L945" s="412">
        <v>0</v>
      </c>
      <c r="M945" s="412">
        <v>0</v>
      </c>
      <c r="N945" s="412">
        <v>0</v>
      </c>
      <c r="O945" s="412">
        <v>0</v>
      </c>
      <c r="P945" s="412">
        <v>0</v>
      </c>
    </row>
    <row r="946" spans="2:16">
      <c r="B946" s="414" t="s">
        <v>1360</v>
      </c>
      <c r="C946" s="412">
        <v>0</v>
      </c>
      <c r="D946" s="412">
        <v>0</v>
      </c>
      <c r="E946" s="412">
        <v>0</v>
      </c>
      <c r="F946" s="412">
        <v>0</v>
      </c>
      <c r="G946" s="412">
        <v>0</v>
      </c>
      <c r="H946" s="412">
        <v>0</v>
      </c>
      <c r="I946" s="412">
        <v>0</v>
      </c>
      <c r="J946" s="412">
        <v>0</v>
      </c>
      <c r="K946" s="412">
        <v>0</v>
      </c>
      <c r="L946" s="412">
        <v>0</v>
      </c>
      <c r="M946" s="412">
        <v>0</v>
      </c>
      <c r="N946" s="412">
        <v>0</v>
      </c>
      <c r="O946" s="412">
        <v>0</v>
      </c>
      <c r="P946" s="412">
        <v>0</v>
      </c>
    </row>
    <row r="947" spans="2:16">
      <c r="B947" s="415" t="s">
        <v>1361</v>
      </c>
      <c r="C947" s="412">
        <v>0</v>
      </c>
      <c r="D947" s="412">
        <v>0</v>
      </c>
      <c r="E947" s="412">
        <v>0</v>
      </c>
      <c r="F947" s="412">
        <v>0</v>
      </c>
      <c r="G947" s="412">
        <v>0</v>
      </c>
      <c r="H947" s="412">
        <v>0</v>
      </c>
      <c r="I947" s="412">
        <v>0</v>
      </c>
      <c r="J947" s="412">
        <v>0</v>
      </c>
      <c r="K947" s="412">
        <v>0</v>
      </c>
      <c r="L947" s="412">
        <v>0</v>
      </c>
      <c r="M947" s="412">
        <v>0</v>
      </c>
      <c r="N947" s="412">
        <v>0</v>
      </c>
      <c r="O947" s="412">
        <v>0</v>
      </c>
      <c r="P947" s="412">
        <v>0</v>
      </c>
    </row>
    <row r="948" spans="2:16">
      <c r="B948" s="415" t="s">
        <v>1362</v>
      </c>
      <c r="C948" s="412">
        <v>4.9619602872834814E-3</v>
      </c>
      <c r="D948" s="412">
        <v>0</v>
      </c>
      <c r="E948" s="412">
        <v>0</v>
      </c>
      <c r="F948" s="412">
        <v>0</v>
      </c>
      <c r="G948" s="412">
        <v>0</v>
      </c>
      <c r="H948" s="412">
        <v>0</v>
      </c>
      <c r="I948" s="412">
        <v>0</v>
      </c>
      <c r="J948" s="412">
        <v>0</v>
      </c>
      <c r="K948" s="412">
        <v>0</v>
      </c>
      <c r="L948" s="412">
        <v>0</v>
      </c>
      <c r="M948" s="412">
        <v>0</v>
      </c>
      <c r="N948" s="412">
        <v>0</v>
      </c>
      <c r="O948" s="412">
        <v>0</v>
      </c>
      <c r="P948" s="412">
        <v>0</v>
      </c>
    </row>
    <row r="949" spans="2:16">
      <c r="B949" s="415" t="s">
        <v>1363</v>
      </c>
      <c r="C949" s="412">
        <v>3.3262441909590199E-2</v>
      </c>
      <c r="D949" s="412">
        <v>0</v>
      </c>
      <c r="E949" s="412">
        <v>0</v>
      </c>
      <c r="F949" s="412">
        <v>0</v>
      </c>
      <c r="G949" s="412">
        <v>0</v>
      </c>
      <c r="H949" s="412">
        <v>0</v>
      </c>
      <c r="I949" s="412">
        <v>0</v>
      </c>
      <c r="J949" s="412">
        <v>0</v>
      </c>
      <c r="K949" s="412">
        <v>0</v>
      </c>
      <c r="L949" s="412">
        <v>0</v>
      </c>
      <c r="M949" s="412">
        <v>0</v>
      </c>
      <c r="N949" s="412">
        <v>0</v>
      </c>
      <c r="O949" s="412">
        <v>0</v>
      </c>
      <c r="P949" s="412">
        <v>0</v>
      </c>
    </row>
    <row r="950" spans="2:16">
      <c r="B950" s="415" t="s">
        <v>1364</v>
      </c>
      <c r="C950" s="412">
        <v>0</v>
      </c>
      <c r="D950" s="412">
        <v>0</v>
      </c>
      <c r="E950" s="412">
        <v>0</v>
      </c>
      <c r="F950" s="412">
        <v>0</v>
      </c>
      <c r="G950" s="412">
        <v>0</v>
      </c>
      <c r="H950" s="412">
        <v>0</v>
      </c>
      <c r="I950" s="412">
        <v>0</v>
      </c>
      <c r="J950" s="412">
        <v>0</v>
      </c>
      <c r="K950" s="412">
        <v>0</v>
      </c>
      <c r="L950" s="412">
        <v>0</v>
      </c>
      <c r="M950" s="412">
        <v>0</v>
      </c>
      <c r="N950" s="412">
        <v>0</v>
      </c>
      <c r="O950" s="412">
        <v>0</v>
      </c>
      <c r="P950" s="412">
        <v>0</v>
      </c>
    </row>
    <row r="951" spans="2:16">
      <c r="B951" s="415" t="s">
        <v>1365</v>
      </c>
      <c r="C951" s="412">
        <v>0</v>
      </c>
      <c r="D951" s="412">
        <v>0</v>
      </c>
      <c r="E951" s="412">
        <v>0</v>
      </c>
      <c r="F951" s="412">
        <v>0</v>
      </c>
      <c r="G951" s="412">
        <v>0</v>
      </c>
      <c r="H951" s="412">
        <v>0</v>
      </c>
      <c r="I951" s="412">
        <v>0</v>
      </c>
      <c r="J951" s="412">
        <v>0</v>
      </c>
      <c r="K951" s="412">
        <v>0</v>
      </c>
      <c r="L951" s="412">
        <v>0</v>
      </c>
      <c r="M951" s="412">
        <v>0</v>
      </c>
      <c r="N951" s="412">
        <v>0</v>
      </c>
      <c r="O951" s="412">
        <v>0</v>
      </c>
      <c r="P951" s="412">
        <v>0</v>
      </c>
    </row>
    <row r="952" spans="2:16">
      <c r="B952" s="415" t="s">
        <v>1366</v>
      </c>
      <c r="C952" s="412">
        <v>9.9859400084495141E-3</v>
      </c>
      <c r="D952" s="412">
        <v>0</v>
      </c>
      <c r="E952" s="412">
        <v>0</v>
      </c>
      <c r="F952" s="412">
        <v>0</v>
      </c>
      <c r="G952" s="412">
        <v>0</v>
      </c>
      <c r="H952" s="412">
        <v>0</v>
      </c>
      <c r="I952" s="412">
        <v>0</v>
      </c>
      <c r="J952" s="412">
        <v>0</v>
      </c>
      <c r="K952" s="412">
        <v>0</v>
      </c>
      <c r="L952" s="412">
        <v>0</v>
      </c>
      <c r="M952" s="412">
        <v>0</v>
      </c>
      <c r="N952" s="412">
        <v>0</v>
      </c>
      <c r="O952" s="412">
        <v>0</v>
      </c>
      <c r="P952" s="412">
        <v>0</v>
      </c>
    </row>
    <row r="953" spans="2:16">
      <c r="B953" s="415" t="s">
        <v>1367</v>
      </c>
      <c r="C953" s="412">
        <v>0</v>
      </c>
      <c r="D953" s="412">
        <v>0</v>
      </c>
      <c r="E953" s="412">
        <v>0</v>
      </c>
      <c r="F953" s="412">
        <v>0</v>
      </c>
      <c r="G953" s="412">
        <v>0</v>
      </c>
      <c r="H953" s="412">
        <v>0</v>
      </c>
      <c r="I953" s="412">
        <v>0</v>
      </c>
      <c r="J953" s="412">
        <v>0</v>
      </c>
      <c r="K953" s="412">
        <v>0</v>
      </c>
      <c r="L953" s="412">
        <v>0</v>
      </c>
      <c r="M953" s="412">
        <v>0</v>
      </c>
      <c r="N953" s="412">
        <v>0</v>
      </c>
      <c r="O953" s="412">
        <v>0</v>
      </c>
      <c r="P953" s="412">
        <v>0</v>
      </c>
    </row>
    <row r="954" spans="2:16">
      <c r="B954" s="415" t="s">
        <v>1368</v>
      </c>
      <c r="C954" s="412">
        <v>0.11045274750035207</v>
      </c>
      <c r="D954" s="412">
        <v>0</v>
      </c>
      <c r="E954" s="412">
        <v>0</v>
      </c>
      <c r="F954" s="412">
        <v>0</v>
      </c>
      <c r="G954" s="412">
        <v>0</v>
      </c>
      <c r="H954" s="412">
        <v>0</v>
      </c>
      <c r="I954" s="412">
        <v>0</v>
      </c>
      <c r="J954" s="412">
        <v>0</v>
      </c>
      <c r="K954" s="412">
        <v>0</v>
      </c>
      <c r="L954" s="412">
        <v>0</v>
      </c>
      <c r="M954" s="412">
        <v>0</v>
      </c>
      <c r="N954" s="412">
        <v>0</v>
      </c>
      <c r="O954" s="412">
        <v>0</v>
      </c>
      <c r="P954" s="412">
        <v>0</v>
      </c>
    </row>
    <row r="955" spans="2:16">
      <c r="B955" s="415" t="s">
        <v>1369</v>
      </c>
      <c r="C955" s="412">
        <v>0</v>
      </c>
      <c r="D955" s="412">
        <v>0</v>
      </c>
      <c r="E955" s="412">
        <v>0</v>
      </c>
      <c r="F955" s="412">
        <v>0</v>
      </c>
      <c r="G955" s="412">
        <v>0</v>
      </c>
      <c r="H955" s="412">
        <v>0</v>
      </c>
      <c r="I955" s="412">
        <v>0</v>
      </c>
      <c r="J955" s="412">
        <v>0</v>
      </c>
      <c r="K955" s="412">
        <v>0</v>
      </c>
      <c r="L955" s="412">
        <v>0</v>
      </c>
      <c r="M955" s="412">
        <v>0</v>
      </c>
      <c r="N955" s="412">
        <v>0</v>
      </c>
      <c r="O955" s="412">
        <v>0</v>
      </c>
      <c r="P955" s="412">
        <v>0</v>
      </c>
    </row>
    <row r="956" spans="2:16" ht="13" thickBot="1">
      <c r="B956" s="416" t="s">
        <v>1370</v>
      </c>
      <c r="C956" s="416">
        <v>0</v>
      </c>
      <c r="D956" s="416">
        <v>0</v>
      </c>
      <c r="E956" s="416">
        <v>0</v>
      </c>
      <c r="F956" s="416">
        <v>0</v>
      </c>
      <c r="G956" s="416">
        <v>0</v>
      </c>
      <c r="H956" s="416">
        <v>0</v>
      </c>
      <c r="I956" s="416">
        <v>0</v>
      </c>
      <c r="J956" s="416">
        <v>0</v>
      </c>
      <c r="K956" s="416">
        <v>0</v>
      </c>
      <c r="L956" s="416">
        <v>0</v>
      </c>
      <c r="M956" s="416">
        <v>0</v>
      </c>
      <c r="N956" s="416">
        <v>0</v>
      </c>
      <c r="O956" s="416">
        <v>0</v>
      </c>
      <c r="P956" s="416">
        <v>0</v>
      </c>
    </row>
    <row r="958" spans="2:16">
      <c r="B958" s="272" t="s">
        <v>1418</v>
      </c>
    </row>
    <row r="959" spans="2:16" ht="105.65" customHeight="1">
      <c r="B959" s="674" t="s">
        <v>1378</v>
      </c>
      <c r="C959" s="675"/>
      <c r="D959" s="675"/>
      <c r="E959" s="675"/>
      <c r="F959" s="675"/>
      <c r="G959" s="675"/>
      <c r="H959" s="675"/>
      <c r="I959" s="675"/>
      <c r="J959" s="675"/>
      <c r="K959" s="675"/>
      <c r="L959" s="675"/>
      <c r="M959" s="675"/>
      <c r="N959" s="675"/>
      <c r="O959" s="675"/>
      <c r="P959" s="675"/>
    </row>
    <row r="960" spans="2:16" ht="255" customHeight="1">
      <c r="B960" s="674" t="s">
        <v>1379</v>
      </c>
      <c r="C960" s="675"/>
      <c r="D960" s="675"/>
      <c r="E960" s="675"/>
      <c r="F960" s="675"/>
      <c r="G960" s="675"/>
      <c r="H960" s="675"/>
      <c r="I960" s="675"/>
      <c r="J960" s="675"/>
      <c r="K960" s="675"/>
      <c r="L960" s="675"/>
      <c r="M960" s="675"/>
      <c r="N960" s="675"/>
      <c r="O960" s="675"/>
      <c r="P960" s="675"/>
    </row>
    <row r="961" spans="2:16">
      <c r="B961" s="674" t="s">
        <v>1380</v>
      </c>
      <c r="C961" s="675"/>
      <c r="D961" s="675"/>
      <c r="E961" s="675"/>
      <c r="F961" s="675"/>
      <c r="G961" s="675"/>
      <c r="H961" s="675"/>
      <c r="I961" s="675"/>
      <c r="J961" s="675"/>
      <c r="K961" s="675"/>
      <c r="L961" s="675"/>
      <c r="M961" s="675"/>
      <c r="N961" s="675"/>
      <c r="O961" s="675"/>
      <c r="P961" s="675"/>
    </row>
    <row r="962" spans="2:16" ht="75" customHeight="1">
      <c r="B962" s="674" t="s">
        <v>1374</v>
      </c>
      <c r="C962" s="675"/>
      <c r="D962" s="675"/>
      <c r="E962" s="675"/>
      <c r="F962" s="675"/>
      <c r="G962" s="675"/>
      <c r="H962" s="675"/>
      <c r="I962" s="675"/>
      <c r="J962" s="675"/>
      <c r="K962" s="675"/>
      <c r="L962" s="675"/>
      <c r="M962" s="675"/>
      <c r="N962" s="675"/>
      <c r="O962" s="675"/>
      <c r="P962" s="675"/>
    </row>
  </sheetData>
  <sheetProtection algorithmName="SHA-512" hashValue="OEg7R9OrMK46L7IiTvh0aMYER1Zo5lsvVxKcnGqpd++6VDlkvlJtsbItUqqYf9OjTXB0eUqOhX41gd4lB4ox2g==" saltValue="klE1jumx3UpjLLuXPxrw0g==" spinCount="100000" sheet="1" objects="1" scenarios="1"/>
  <mergeCells count="284">
    <mergeCell ref="B11:B14"/>
    <mergeCell ref="C11:P11"/>
    <mergeCell ref="D12:P12"/>
    <mergeCell ref="D13:H13"/>
    <mergeCell ref="I13:I14"/>
    <mergeCell ref="J13:J14"/>
    <mergeCell ref="K13:K14"/>
    <mergeCell ref="L13:L14"/>
    <mergeCell ref="M13:M14"/>
    <mergeCell ref="N13:P13"/>
    <mergeCell ref="B45:B48"/>
    <mergeCell ref="C45:P45"/>
    <mergeCell ref="D46:P46"/>
    <mergeCell ref="D47:H47"/>
    <mergeCell ref="I47:I48"/>
    <mergeCell ref="J47:J48"/>
    <mergeCell ref="K47:K48"/>
    <mergeCell ref="L47:L48"/>
    <mergeCell ref="M47:M48"/>
    <mergeCell ref="N47:P47"/>
    <mergeCell ref="B79:B82"/>
    <mergeCell ref="C79:P79"/>
    <mergeCell ref="D80:P80"/>
    <mergeCell ref="D81:H81"/>
    <mergeCell ref="I81:I82"/>
    <mergeCell ref="J81:J82"/>
    <mergeCell ref="K81:K82"/>
    <mergeCell ref="L81:L82"/>
    <mergeCell ref="M81:M82"/>
    <mergeCell ref="N81:P81"/>
    <mergeCell ref="B113:B116"/>
    <mergeCell ref="C113:P113"/>
    <mergeCell ref="D114:P114"/>
    <mergeCell ref="D115:H115"/>
    <mergeCell ref="I115:I116"/>
    <mergeCell ref="J115:J116"/>
    <mergeCell ref="K115:K116"/>
    <mergeCell ref="L115:L116"/>
    <mergeCell ref="M115:M116"/>
    <mergeCell ref="N115:P115"/>
    <mergeCell ref="B147:B150"/>
    <mergeCell ref="C147:P147"/>
    <mergeCell ref="D148:P148"/>
    <mergeCell ref="D149:H149"/>
    <mergeCell ref="I149:I150"/>
    <mergeCell ref="J149:J150"/>
    <mergeCell ref="K149:K150"/>
    <mergeCell ref="L149:L150"/>
    <mergeCell ref="M149:M150"/>
    <mergeCell ref="N149:P149"/>
    <mergeCell ref="B181:B184"/>
    <mergeCell ref="C181:P181"/>
    <mergeCell ref="D182:P182"/>
    <mergeCell ref="D183:H183"/>
    <mergeCell ref="I183:I184"/>
    <mergeCell ref="J183:J184"/>
    <mergeCell ref="K183:K184"/>
    <mergeCell ref="L183:L184"/>
    <mergeCell ref="M183:M184"/>
    <mergeCell ref="N183:P183"/>
    <mergeCell ref="B215:B218"/>
    <mergeCell ref="C215:P215"/>
    <mergeCell ref="D216:P216"/>
    <mergeCell ref="D217:H217"/>
    <mergeCell ref="I217:I218"/>
    <mergeCell ref="J217:J218"/>
    <mergeCell ref="K217:K218"/>
    <mergeCell ref="L217:L218"/>
    <mergeCell ref="M217:M218"/>
    <mergeCell ref="N217:P217"/>
    <mergeCell ref="B249:B252"/>
    <mergeCell ref="C249:P249"/>
    <mergeCell ref="D250:P250"/>
    <mergeCell ref="D251:H251"/>
    <mergeCell ref="I251:I252"/>
    <mergeCell ref="J251:J252"/>
    <mergeCell ref="K251:K252"/>
    <mergeCell ref="L251:L252"/>
    <mergeCell ref="M251:M252"/>
    <mergeCell ref="N251:P251"/>
    <mergeCell ref="B283:B286"/>
    <mergeCell ref="C283:P283"/>
    <mergeCell ref="D284:P284"/>
    <mergeCell ref="D285:H285"/>
    <mergeCell ref="I285:I286"/>
    <mergeCell ref="J285:J286"/>
    <mergeCell ref="K285:K286"/>
    <mergeCell ref="L285:L286"/>
    <mergeCell ref="M285:M286"/>
    <mergeCell ref="N285:P285"/>
    <mergeCell ref="B317:B320"/>
    <mergeCell ref="C317:P317"/>
    <mergeCell ref="D318:P318"/>
    <mergeCell ref="D319:H319"/>
    <mergeCell ref="I319:I320"/>
    <mergeCell ref="J319:J320"/>
    <mergeCell ref="K319:K320"/>
    <mergeCell ref="L319:L320"/>
    <mergeCell ref="M319:M320"/>
    <mergeCell ref="N319:P319"/>
    <mergeCell ref="B351:B354"/>
    <mergeCell ref="C351:P351"/>
    <mergeCell ref="D352:P352"/>
    <mergeCell ref="D353:H353"/>
    <mergeCell ref="I353:I354"/>
    <mergeCell ref="J353:J354"/>
    <mergeCell ref="K353:K354"/>
    <mergeCell ref="L353:L354"/>
    <mergeCell ref="M353:M354"/>
    <mergeCell ref="N353:P353"/>
    <mergeCell ref="B385:B388"/>
    <mergeCell ref="C385:P385"/>
    <mergeCell ref="D386:P386"/>
    <mergeCell ref="D387:H387"/>
    <mergeCell ref="I387:I388"/>
    <mergeCell ref="J387:J388"/>
    <mergeCell ref="K387:K388"/>
    <mergeCell ref="L387:L388"/>
    <mergeCell ref="M387:M388"/>
    <mergeCell ref="N387:P387"/>
    <mergeCell ref="B419:B422"/>
    <mergeCell ref="C419:P419"/>
    <mergeCell ref="D420:P420"/>
    <mergeCell ref="D421:H421"/>
    <mergeCell ref="I421:I422"/>
    <mergeCell ref="J421:J422"/>
    <mergeCell ref="K421:K422"/>
    <mergeCell ref="L421:L422"/>
    <mergeCell ref="M421:M422"/>
    <mergeCell ref="N421:P421"/>
    <mergeCell ref="B453:B456"/>
    <mergeCell ref="C453:P453"/>
    <mergeCell ref="D454:P454"/>
    <mergeCell ref="D455:H455"/>
    <mergeCell ref="I455:I456"/>
    <mergeCell ref="J455:J456"/>
    <mergeCell ref="K455:K456"/>
    <mergeCell ref="L455:L456"/>
    <mergeCell ref="M455:M456"/>
    <mergeCell ref="N455:P455"/>
    <mergeCell ref="B487:B490"/>
    <mergeCell ref="C487:P487"/>
    <mergeCell ref="D488:P488"/>
    <mergeCell ref="D489:H489"/>
    <mergeCell ref="I489:I490"/>
    <mergeCell ref="J489:J490"/>
    <mergeCell ref="K489:K490"/>
    <mergeCell ref="L489:L490"/>
    <mergeCell ref="M489:M490"/>
    <mergeCell ref="N489:P489"/>
    <mergeCell ref="B521:B524"/>
    <mergeCell ref="C521:P521"/>
    <mergeCell ref="D522:P522"/>
    <mergeCell ref="D523:H523"/>
    <mergeCell ref="I523:I524"/>
    <mergeCell ref="J523:J524"/>
    <mergeCell ref="K523:K524"/>
    <mergeCell ref="L523:L524"/>
    <mergeCell ref="M523:M524"/>
    <mergeCell ref="N523:P523"/>
    <mergeCell ref="B555:B558"/>
    <mergeCell ref="C555:P555"/>
    <mergeCell ref="D556:P556"/>
    <mergeCell ref="D557:H557"/>
    <mergeCell ref="I557:I558"/>
    <mergeCell ref="J557:J558"/>
    <mergeCell ref="K557:K558"/>
    <mergeCell ref="L557:L558"/>
    <mergeCell ref="M557:M558"/>
    <mergeCell ref="N557:P557"/>
    <mergeCell ref="B589:B592"/>
    <mergeCell ref="C589:P589"/>
    <mergeCell ref="D590:P590"/>
    <mergeCell ref="D591:H591"/>
    <mergeCell ref="I591:I592"/>
    <mergeCell ref="J591:J592"/>
    <mergeCell ref="K591:K592"/>
    <mergeCell ref="L591:L592"/>
    <mergeCell ref="M591:M592"/>
    <mergeCell ref="N591:P591"/>
    <mergeCell ref="B623:B626"/>
    <mergeCell ref="C623:P623"/>
    <mergeCell ref="D624:P624"/>
    <mergeCell ref="D625:H625"/>
    <mergeCell ref="I625:I626"/>
    <mergeCell ref="J625:J626"/>
    <mergeCell ref="K625:K626"/>
    <mergeCell ref="L625:L626"/>
    <mergeCell ref="M625:M626"/>
    <mergeCell ref="N625:P625"/>
    <mergeCell ref="B657:B660"/>
    <mergeCell ref="C657:P657"/>
    <mergeCell ref="D658:P658"/>
    <mergeCell ref="D659:H659"/>
    <mergeCell ref="I659:I660"/>
    <mergeCell ref="J659:J660"/>
    <mergeCell ref="K659:K660"/>
    <mergeCell ref="L659:L660"/>
    <mergeCell ref="M659:M660"/>
    <mergeCell ref="N659:P659"/>
    <mergeCell ref="B691:B694"/>
    <mergeCell ref="C691:P691"/>
    <mergeCell ref="D692:P692"/>
    <mergeCell ref="D693:H693"/>
    <mergeCell ref="I693:I694"/>
    <mergeCell ref="J693:J694"/>
    <mergeCell ref="K693:K694"/>
    <mergeCell ref="L693:L694"/>
    <mergeCell ref="M693:M694"/>
    <mergeCell ref="N693:P693"/>
    <mergeCell ref="B725:B728"/>
    <mergeCell ref="C725:P725"/>
    <mergeCell ref="D726:P726"/>
    <mergeCell ref="D727:H727"/>
    <mergeCell ref="I727:I728"/>
    <mergeCell ref="J727:J728"/>
    <mergeCell ref="K727:K728"/>
    <mergeCell ref="L727:L728"/>
    <mergeCell ref="M727:M728"/>
    <mergeCell ref="N727:P727"/>
    <mergeCell ref="B759:B762"/>
    <mergeCell ref="C759:P759"/>
    <mergeCell ref="D760:P760"/>
    <mergeCell ref="D761:H761"/>
    <mergeCell ref="I761:I762"/>
    <mergeCell ref="J761:J762"/>
    <mergeCell ref="K761:K762"/>
    <mergeCell ref="L761:L762"/>
    <mergeCell ref="M761:M762"/>
    <mergeCell ref="N761:P761"/>
    <mergeCell ref="B793:B796"/>
    <mergeCell ref="C793:P793"/>
    <mergeCell ref="D794:P794"/>
    <mergeCell ref="D795:H795"/>
    <mergeCell ref="I795:I796"/>
    <mergeCell ref="J795:J796"/>
    <mergeCell ref="K795:K796"/>
    <mergeCell ref="L795:L796"/>
    <mergeCell ref="M795:M796"/>
    <mergeCell ref="N795:P795"/>
    <mergeCell ref="B827:B830"/>
    <mergeCell ref="C827:P827"/>
    <mergeCell ref="D828:P828"/>
    <mergeCell ref="D829:H829"/>
    <mergeCell ref="I829:I830"/>
    <mergeCell ref="J829:J830"/>
    <mergeCell ref="K829:K830"/>
    <mergeCell ref="L829:L830"/>
    <mergeCell ref="M829:M830"/>
    <mergeCell ref="N829:P829"/>
    <mergeCell ref="B861:B864"/>
    <mergeCell ref="C861:P861"/>
    <mergeCell ref="D862:P862"/>
    <mergeCell ref="D863:H863"/>
    <mergeCell ref="I863:I864"/>
    <mergeCell ref="J863:J864"/>
    <mergeCell ref="K863:K864"/>
    <mergeCell ref="L863:L864"/>
    <mergeCell ref="M863:M864"/>
    <mergeCell ref="N863:P863"/>
    <mergeCell ref="B895:B898"/>
    <mergeCell ref="C895:P895"/>
    <mergeCell ref="D896:P896"/>
    <mergeCell ref="D897:H897"/>
    <mergeCell ref="I897:I898"/>
    <mergeCell ref="J897:J898"/>
    <mergeCell ref="K897:K898"/>
    <mergeCell ref="L897:L898"/>
    <mergeCell ref="M897:M898"/>
    <mergeCell ref="N897:P897"/>
    <mergeCell ref="B959:P959"/>
    <mergeCell ref="B960:P960"/>
    <mergeCell ref="B961:P961"/>
    <mergeCell ref="B962:P962"/>
    <mergeCell ref="B929:B932"/>
    <mergeCell ref="C929:P929"/>
    <mergeCell ref="D930:P930"/>
    <mergeCell ref="D931:H931"/>
    <mergeCell ref="I931:I932"/>
    <mergeCell ref="J931:J932"/>
    <mergeCell ref="K931:K932"/>
    <mergeCell ref="L931:L932"/>
    <mergeCell ref="M931:M932"/>
    <mergeCell ref="N931:P931"/>
  </mergeCells>
  <hyperlinks>
    <hyperlink ref="B2" location="'Physical risk'!A1" display="Back to contents page" xr:uid="{6B6233D4-8D57-4C83-ADD3-DC8DCDEA06D2}"/>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C75557-086B-40F9-BEFE-CF7848339997}">
  <dimension ref="A2:P724"/>
  <sheetViews>
    <sheetView zoomScale="70" zoomScaleNormal="70" workbookViewId="0">
      <selection activeCell="B2" sqref="B2"/>
    </sheetView>
  </sheetViews>
  <sheetFormatPr defaultColWidth="8.81640625" defaultRowHeight="12.5"/>
  <cols>
    <col min="1" max="1" width="11.7265625" style="401" customWidth="1"/>
    <col min="2" max="2" width="91.81640625" style="401" customWidth="1"/>
    <col min="3" max="3" width="8.81640625" style="401"/>
    <col min="4" max="4" width="16.26953125" style="401" bestFit="1" customWidth="1"/>
    <col min="5" max="10" width="16" style="401" customWidth="1"/>
    <col min="11" max="11" width="17.7265625" style="401" customWidth="1"/>
    <col min="12" max="12" width="14.1796875" style="401" bestFit="1" customWidth="1"/>
    <col min="13" max="13" width="12" style="401" customWidth="1"/>
    <col min="14" max="14" width="8.81640625" style="401"/>
    <col min="15" max="15" width="13.54296875" style="401" bestFit="1" customWidth="1"/>
    <col min="16" max="16" width="17.7265625" style="401" customWidth="1"/>
    <col min="17" max="16384" width="8.81640625" style="401"/>
  </cols>
  <sheetData>
    <row r="2" spans="1:16" ht="14.5">
      <c r="B2" s="153" t="s">
        <v>0</v>
      </c>
    </row>
    <row r="4" spans="1:16" ht="13">
      <c r="B4" s="402" t="s">
        <v>976</v>
      </c>
    </row>
    <row r="5" spans="1:16" ht="13">
      <c r="B5" s="402"/>
    </row>
    <row r="6" spans="1:16" ht="13">
      <c r="B6" s="402" t="str">
        <f>_xlfn.XLOOKUP(B7,'[13]angol nuts kódok'!C:C,'[13]angol nuts kódok'!A:A)</f>
        <v>Croatia</v>
      </c>
    </row>
    <row r="7" spans="1:16" ht="13">
      <c r="A7" s="402"/>
      <c r="B7" s="402" t="s">
        <v>1189</v>
      </c>
    </row>
    <row r="8" spans="1:16" ht="13">
      <c r="B8" s="402"/>
    </row>
    <row r="9" spans="1:16" ht="13.5" thickBot="1">
      <c r="B9" s="403" t="s">
        <v>1100</v>
      </c>
    </row>
    <row r="10" spans="1:16" ht="13.5" thickBot="1">
      <c r="B10" s="404" t="s">
        <v>962</v>
      </c>
      <c r="C10" s="404" t="s">
        <v>963</v>
      </c>
      <c r="D10" s="404" t="s">
        <v>964</v>
      </c>
      <c r="E10" s="404" t="s">
        <v>965</v>
      </c>
      <c r="F10" s="404" t="s">
        <v>966</v>
      </c>
      <c r="G10" s="404" t="s">
        <v>967</v>
      </c>
      <c r="H10" s="404" t="s">
        <v>5</v>
      </c>
      <c r="I10" s="404" t="s">
        <v>2</v>
      </c>
      <c r="J10" s="404" t="s">
        <v>4</v>
      </c>
      <c r="K10" s="404" t="s">
        <v>968</v>
      </c>
      <c r="L10" s="404" t="s">
        <v>969</v>
      </c>
      <c r="M10" s="404" t="s">
        <v>970</v>
      </c>
      <c r="N10" s="404" t="s">
        <v>971</v>
      </c>
      <c r="O10" s="404" t="s">
        <v>972</v>
      </c>
      <c r="P10" s="404" t="s">
        <v>973</v>
      </c>
    </row>
    <row r="11" spans="1:16" ht="13.5" thickBot="1">
      <c r="B11" s="676" t="s">
        <v>837</v>
      </c>
      <c r="C11" s="679" t="s">
        <v>977</v>
      </c>
      <c r="D11" s="679"/>
      <c r="E11" s="679"/>
      <c r="F11" s="679"/>
      <c r="G11" s="679"/>
      <c r="H11" s="679"/>
      <c r="I11" s="679"/>
      <c r="J11" s="679"/>
      <c r="K11" s="679"/>
      <c r="L11" s="679"/>
      <c r="M11" s="679"/>
      <c r="N11" s="679"/>
      <c r="O11" s="679"/>
      <c r="P11" s="680"/>
    </row>
    <row r="12" spans="1:16" ht="13.5" thickBot="1">
      <c r="B12" s="677"/>
      <c r="C12" s="405"/>
      <c r="D12" s="681" t="s">
        <v>978</v>
      </c>
      <c r="E12" s="681"/>
      <c r="F12" s="681"/>
      <c r="G12" s="681"/>
      <c r="H12" s="681"/>
      <c r="I12" s="681"/>
      <c r="J12" s="681"/>
      <c r="K12" s="681"/>
      <c r="L12" s="681"/>
      <c r="M12" s="681"/>
      <c r="N12" s="681"/>
      <c r="O12" s="681"/>
      <c r="P12" s="682"/>
    </row>
    <row r="13" spans="1:16" ht="13.5" thickBot="1">
      <c r="B13" s="677"/>
      <c r="C13" s="405"/>
      <c r="D13" s="681" t="s">
        <v>838</v>
      </c>
      <c r="E13" s="681"/>
      <c r="F13" s="681"/>
      <c r="G13" s="681"/>
      <c r="H13" s="681"/>
      <c r="I13" s="681" t="s">
        <v>839</v>
      </c>
      <c r="J13" s="681" t="s">
        <v>840</v>
      </c>
      <c r="K13" s="684" t="s">
        <v>841</v>
      </c>
      <c r="L13" s="681" t="s">
        <v>717</v>
      </c>
      <c r="M13" s="681" t="s">
        <v>716</v>
      </c>
      <c r="N13" s="686" t="s">
        <v>527</v>
      </c>
      <c r="O13" s="686"/>
      <c r="P13" s="687"/>
    </row>
    <row r="14" spans="1:16" ht="39.5" thickBot="1">
      <c r="B14" s="678"/>
      <c r="C14" s="406"/>
      <c r="D14" s="407" t="s">
        <v>709</v>
      </c>
      <c r="E14" s="407" t="s">
        <v>710</v>
      </c>
      <c r="F14" s="407" t="s">
        <v>711</v>
      </c>
      <c r="G14" s="407" t="s">
        <v>712</v>
      </c>
      <c r="H14" s="408" t="s">
        <v>713</v>
      </c>
      <c r="I14" s="683"/>
      <c r="J14" s="683"/>
      <c r="K14" s="685"/>
      <c r="L14" s="683"/>
      <c r="M14" s="683"/>
      <c r="N14" s="409"/>
      <c r="O14" s="408" t="s">
        <v>842</v>
      </c>
      <c r="P14" s="410" t="s">
        <v>716</v>
      </c>
    </row>
    <row r="15" spans="1:16">
      <c r="B15" s="411" t="s">
        <v>720</v>
      </c>
      <c r="C15" s="412">
        <v>1.2542829009998593</v>
      </c>
      <c r="D15" s="412">
        <v>0.15069653006618786</v>
      </c>
      <c r="E15" s="412">
        <v>0.82466332065906212</v>
      </c>
      <c r="F15" s="412">
        <v>0</v>
      </c>
      <c r="G15" s="412">
        <v>8.4909167722855932E-5</v>
      </c>
      <c r="H15" s="412">
        <v>7</v>
      </c>
      <c r="I15" s="412">
        <v>0</v>
      </c>
      <c r="J15" s="412">
        <v>0.97544475989297275</v>
      </c>
      <c r="K15" s="412">
        <v>0</v>
      </c>
      <c r="L15" s="412">
        <v>0.74629934938741016</v>
      </c>
      <c r="M15" s="412">
        <v>0</v>
      </c>
      <c r="N15" s="412">
        <v>-2.4658160822419378E-2</v>
      </c>
      <c r="O15" s="412">
        <v>-2.2369460639346569E-2</v>
      </c>
      <c r="P15" s="412">
        <v>0</v>
      </c>
    </row>
    <row r="16" spans="1:16">
      <c r="B16" s="413" t="s">
        <v>721</v>
      </c>
      <c r="C16" s="412">
        <v>0</v>
      </c>
      <c r="D16" s="412">
        <v>0</v>
      </c>
      <c r="E16" s="412">
        <v>0</v>
      </c>
      <c r="F16" s="412">
        <v>0</v>
      </c>
      <c r="G16" s="412">
        <v>0</v>
      </c>
      <c r="H16" s="412">
        <v>0</v>
      </c>
      <c r="I16" s="412">
        <v>0</v>
      </c>
      <c r="J16" s="412">
        <v>0</v>
      </c>
      <c r="K16" s="412">
        <v>0</v>
      </c>
      <c r="L16" s="412">
        <v>0</v>
      </c>
      <c r="M16" s="412">
        <v>0</v>
      </c>
      <c r="N16" s="412">
        <v>0</v>
      </c>
      <c r="O16" s="412">
        <v>0</v>
      </c>
      <c r="P16" s="412">
        <v>0</v>
      </c>
    </row>
    <row r="17" spans="2:16">
      <c r="B17" s="413" t="s">
        <v>727</v>
      </c>
      <c r="C17" s="412">
        <v>6.0879637910153495</v>
      </c>
      <c r="D17" s="412">
        <v>0</v>
      </c>
      <c r="E17" s="412">
        <v>0</v>
      </c>
      <c r="F17" s="412">
        <v>0</v>
      </c>
      <c r="G17" s="412">
        <v>0</v>
      </c>
      <c r="H17" s="412">
        <v>0</v>
      </c>
      <c r="I17" s="412">
        <v>0</v>
      </c>
      <c r="J17" s="412">
        <v>0</v>
      </c>
      <c r="K17" s="412">
        <v>0</v>
      </c>
      <c r="L17" s="412">
        <v>0</v>
      </c>
      <c r="M17" s="412">
        <v>0</v>
      </c>
      <c r="N17" s="412">
        <v>0</v>
      </c>
      <c r="O17" s="412">
        <v>0</v>
      </c>
      <c r="P17" s="412">
        <v>0</v>
      </c>
    </row>
    <row r="18" spans="2:16">
      <c r="B18" s="413" t="s">
        <v>752</v>
      </c>
      <c r="C18" s="412">
        <v>19.254384802140542</v>
      </c>
      <c r="D18" s="412">
        <v>0</v>
      </c>
      <c r="E18" s="412">
        <v>0</v>
      </c>
      <c r="F18" s="412">
        <v>0</v>
      </c>
      <c r="G18" s="412">
        <v>0</v>
      </c>
      <c r="H18" s="412">
        <v>0</v>
      </c>
      <c r="I18" s="412">
        <v>0</v>
      </c>
      <c r="J18" s="412">
        <v>0</v>
      </c>
      <c r="K18" s="412">
        <v>0</v>
      </c>
      <c r="L18" s="412">
        <v>0</v>
      </c>
      <c r="M18" s="412">
        <v>0</v>
      </c>
      <c r="N18" s="412">
        <v>0</v>
      </c>
      <c r="O18" s="412">
        <v>0</v>
      </c>
      <c r="P18" s="412">
        <v>0</v>
      </c>
    </row>
    <row r="19" spans="2:16">
      <c r="B19" s="413" t="s">
        <v>757</v>
      </c>
      <c r="C19" s="412">
        <v>0</v>
      </c>
      <c r="D19" s="412">
        <v>0</v>
      </c>
      <c r="E19" s="412">
        <v>0</v>
      </c>
      <c r="F19" s="412">
        <v>0</v>
      </c>
      <c r="G19" s="412">
        <v>0</v>
      </c>
      <c r="H19" s="412">
        <v>0</v>
      </c>
      <c r="I19" s="412">
        <v>0</v>
      </c>
      <c r="J19" s="412">
        <v>0</v>
      </c>
      <c r="K19" s="412">
        <v>0</v>
      </c>
      <c r="L19" s="412">
        <v>0</v>
      </c>
      <c r="M19" s="412">
        <v>0</v>
      </c>
      <c r="N19" s="412">
        <v>0</v>
      </c>
      <c r="O19" s="412">
        <v>0</v>
      </c>
      <c r="P19" s="412">
        <v>0</v>
      </c>
    </row>
    <row r="20" spans="2:16">
      <c r="B20" s="413" t="s">
        <v>758</v>
      </c>
      <c r="C20" s="412">
        <v>0</v>
      </c>
      <c r="D20" s="412">
        <v>0</v>
      </c>
      <c r="E20" s="412">
        <v>0</v>
      </c>
      <c r="F20" s="412">
        <v>0</v>
      </c>
      <c r="G20" s="412">
        <v>0</v>
      </c>
      <c r="H20" s="412">
        <v>0</v>
      </c>
      <c r="I20" s="412">
        <v>0</v>
      </c>
      <c r="J20" s="412">
        <v>0</v>
      </c>
      <c r="K20" s="412">
        <v>0</v>
      </c>
      <c r="L20" s="412">
        <v>0</v>
      </c>
      <c r="M20" s="412">
        <v>0</v>
      </c>
      <c r="N20" s="412">
        <v>0</v>
      </c>
      <c r="O20" s="412">
        <v>0</v>
      </c>
      <c r="P20" s="412">
        <v>0</v>
      </c>
    </row>
    <row r="21" spans="2:16">
      <c r="B21" s="413" t="s">
        <v>762</v>
      </c>
      <c r="C21" s="412">
        <v>0.23195516124489507</v>
      </c>
      <c r="D21" s="412">
        <v>0</v>
      </c>
      <c r="E21" s="412">
        <v>0</v>
      </c>
      <c r="F21" s="412">
        <v>0</v>
      </c>
      <c r="G21" s="412">
        <v>0</v>
      </c>
      <c r="H21" s="412">
        <v>0</v>
      </c>
      <c r="I21" s="412">
        <v>0</v>
      </c>
      <c r="J21" s="412">
        <v>0</v>
      </c>
      <c r="K21" s="412">
        <v>0</v>
      </c>
      <c r="L21" s="412">
        <v>0</v>
      </c>
      <c r="M21" s="412">
        <v>0</v>
      </c>
      <c r="N21" s="412">
        <v>0</v>
      </c>
      <c r="O21" s="412">
        <v>0</v>
      </c>
      <c r="P21" s="412">
        <v>0</v>
      </c>
    </row>
    <row r="22" spans="2:16">
      <c r="B22" s="413" t="s">
        <v>763</v>
      </c>
      <c r="C22" s="412">
        <v>0</v>
      </c>
      <c r="D22" s="412">
        <v>0</v>
      </c>
      <c r="E22" s="412">
        <v>0</v>
      </c>
      <c r="F22" s="412">
        <v>0</v>
      </c>
      <c r="G22" s="412">
        <v>0</v>
      </c>
      <c r="H22" s="412">
        <v>0</v>
      </c>
      <c r="I22" s="412">
        <v>0</v>
      </c>
      <c r="J22" s="412">
        <v>0</v>
      </c>
      <c r="K22" s="412">
        <v>0</v>
      </c>
      <c r="L22" s="412">
        <v>0</v>
      </c>
      <c r="M22" s="412">
        <v>0</v>
      </c>
      <c r="N22" s="412">
        <v>0</v>
      </c>
      <c r="O22" s="412">
        <v>0</v>
      </c>
      <c r="P22" s="412">
        <v>0</v>
      </c>
    </row>
    <row r="23" spans="2:16">
      <c r="B23" s="413" t="s">
        <v>770</v>
      </c>
      <c r="C23" s="412">
        <v>0</v>
      </c>
      <c r="D23" s="412">
        <v>0</v>
      </c>
      <c r="E23" s="412">
        <v>0</v>
      </c>
      <c r="F23" s="412">
        <v>0</v>
      </c>
      <c r="G23" s="412">
        <v>0</v>
      </c>
      <c r="H23" s="412">
        <v>0</v>
      </c>
      <c r="I23" s="412">
        <v>0</v>
      </c>
      <c r="J23" s="412">
        <v>0</v>
      </c>
      <c r="K23" s="412">
        <v>0</v>
      </c>
      <c r="L23" s="412">
        <v>0</v>
      </c>
      <c r="M23" s="412">
        <v>0</v>
      </c>
      <c r="N23" s="412">
        <v>0</v>
      </c>
      <c r="O23" s="412">
        <v>0</v>
      </c>
      <c r="P23" s="412">
        <v>0</v>
      </c>
    </row>
    <row r="24" spans="2:16">
      <c r="B24" s="413" t="s">
        <v>843</v>
      </c>
      <c r="C24" s="412">
        <v>14.125175129187385</v>
      </c>
      <c r="D24" s="412">
        <v>0</v>
      </c>
      <c r="E24" s="412">
        <v>0</v>
      </c>
      <c r="F24" s="412">
        <v>0</v>
      </c>
      <c r="G24" s="412">
        <v>0</v>
      </c>
      <c r="H24" s="412">
        <v>0</v>
      </c>
      <c r="I24" s="412">
        <v>0</v>
      </c>
      <c r="J24" s="412">
        <v>0</v>
      </c>
      <c r="K24" s="412">
        <v>0</v>
      </c>
      <c r="L24" s="412">
        <v>0</v>
      </c>
      <c r="M24" s="412">
        <v>0</v>
      </c>
      <c r="N24" s="412">
        <v>0</v>
      </c>
      <c r="O24" s="412">
        <v>0</v>
      </c>
      <c r="P24" s="412">
        <v>0</v>
      </c>
    </row>
    <row r="25" spans="2:16">
      <c r="B25" s="413" t="s">
        <v>844</v>
      </c>
      <c r="C25" s="412">
        <v>24.231750515161597</v>
      </c>
      <c r="D25" s="412">
        <v>0</v>
      </c>
      <c r="E25" s="412">
        <v>0.74629934938741016</v>
      </c>
      <c r="F25" s="412">
        <v>0</v>
      </c>
      <c r="G25" s="412">
        <v>0</v>
      </c>
      <c r="H25" s="412">
        <v>8</v>
      </c>
      <c r="I25" s="412">
        <v>0</v>
      </c>
      <c r="J25" s="412">
        <v>0.74629934938741016</v>
      </c>
      <c r="K25" s="412">
        <v>0</v>
      </c>
      <c r="L25" s="412">
        <v>0.74629934938741016</v>
      </c>
      <c r="M25" s="412">
        <v>0</v>
      </c>
      <c r="N25" s="412">
        <v>-2.2369460639346569E-2</v>
      </c>
      <c r="O25" s="412">
        <v>-2.2369460639346569E-2</v>
      </c>
      <c r="P25" s="412">
        <v>0</v>
      </c>
    </row>
    <row r="26" spans="2:16">
      <c r="B26" s="413" t="s">
        <v>1358</v>
      </c>
      <c r="C26" s="412">
        <v>0</v>
      </c>
      <c r="D26" s="412">
        <v>0</v>
      </c>
      <c r="E26" s="412">
        <v>0</v>
      </c>
      <c r="F26" s="412">
        <v>0</v>
      </c>
      <c r="G26" s="412">
        <v>0</v>
      </c>
      <c r="H26" s="412">
        <v>0</v>
      </c>
      <c r="I26" s="412">
        <v>0</v>
      </c>
      <c r="J26" s="412">
        <v>0</v>
      </c>
      <c r="K26" s="412">
        <v>0</v>
      </c>
      <c r="L26" s="412">
        <v>0</v>
      </c>
      <c r="M26" s="412">
        <v>0</v>
      </c>
      <c r="N26" s="412">
        <v>0</v>
      </c>
      <c r="O26" s="412">
        <v>0</v>
      </c>
      <c r="P26" s="412">
        <v>0</v>
      </c>
    </row>
    <row r="27" spans="2:16">
      <c r="B27" s="413" t="s">
        <v>1359</v>
      </c>
      <c r="C27" s="412">
        <v>0</v>
      </c>
      <c r="D27" s="412">
        <v>0</v>
      </c>
      <c r="E27" s="412">
        <v>0</v>
      </c>
      <c r="F27" s="412">
        <v>0</v>
      </c>
      <c r="G27" s="412">
        <v>0</v>
      </c>
      <c r="H27" s="412">
        <v>0</v>
      </c>
      <c r="I27" s="412">
        <v>0</v>
      </c>
      <c r="J27" s="412">
        <v>0</v>
      </c>
      <c r="K27" s="412">
        <v>0</v>
      </c>
      <c r="L27" s="412">
        <v>0</v>
      </c>
      <c r="M27" s="412">
        <v>0</v>
      </c>
      <c r="N27" s="412">
        <v>0</v>
      </c>
      <c r="O27" s="412">
        <v>0</v>
      </c>
      <c r="P27" s="412">
        <v>0</v>
      </c>
    </row>
    <row r="28" spans="2:16">
      <c r="B28" s="414" t="s">
        <v>1360</v>
      </c>
      <c r="C28" s="412">
        <v>0</v>
      </c>
      <c r="D28" s="412">
        <v>0</v>
      </c>
      <c r="E28" s="412">
        <v>0</v>
      </c>
      <c r="F28" s="412">
        <v>0</v>
      </c>
      <c r="G28" s="412">
        <v>0</v>
      </c>
      <c r="H28" s="412">
        <v>0</v>
      </c>
      <c r="I28" s="412">
        <v>0</v>
      </c>
      <c r="J28" s="412">
        <v>0</v>
      </c>
      <c r="K28" s="412">
        <v>0</v>
      </c>
      <c r="L28" s="412">
        <v>0</v>
      </c>
      <c r="M28" s="412">
        <v>0</v>
      </c>
      <c r="N28" s="412">
        <v>0</v>
      </c>
      <c r="O28" s="412">
        <v>0</v>
      </c>
      <c r="P28" s="412">
        <v>0</v>
      </c>
    </row>
    <row r="29" spans="2:16">
      <c r="B29" s="415" t="s">
        <v>1361</v>
      </c>
      <c r="C29" s="412">
        <v>0</v>
      </c>
      <c r="D29" s="412">
        <v>0</v>
      </c>
      <c r="E29" s="412">
        <v>0</v>
      </c>
      <c r="F29" s="412">
        <v>0</v>
      </c>
      <c r="G29" s="412">
        <v>0</v>
      </c>
      <c r="H29" s="412">
        <v>0</v>
      </c>
      <c r="I29" s="412">
        <v>0</v>
      </c>
      <c r="J29" s="412">
        <v>0</v>
      </c>
      <c r="K29" s="412">
        <v>0</v>
      </c>
      <c r="L29" s="412">
        <v>0</v>
      </c>
      <c r="M29" s="412">
        <v>0</v>
      </c>
      <c r="N29" s="412">
        <v>0</v>
      </c>
      <c r="O29" s="412">
        <v>0</v>
      </c>
      <c r="P29" s="412">
        <v>0</v>
      </c>
    </row>
    <row r="30" spans="2:16">
      <c r="B30" s="415" t="s">
        <v>1362</v>
      </c>
      <c r="C30" s="412">
        <v>0</v>
      </c>
      <c r="D30" s="412">
        <v>0</v>
      </c>
      <c r="E30" s="412">
        <v>0</v>
      </c>
      <c r="F30" s="412">
        <v>0</v>
      </c>
      <c r="G30" s="412">
        <v>0</v>
      </c>
      <c r="H30" s="412">
        <v>0</v>
      </c>
      <c r="I30" s="412">
        <v>0</v>
      </c>
      <c r="J30" s="412">
        <v>0</v>
      </c>
      <c r="K30" s="412">
        <v>0</v>
      </c>
      <c r="L30" s="412">
        <v>0</v>
      </c>
      <c r="M30" s="412">
        <v>0</v>
      </c>
      <c r="N30" s="412">
        <v>0</v>
      </c>
      <c r="O30" s="412">
        <v>0</v>
      </c>
      <c r="P30" s="412">
        <v>0</v>
      </c>
    </row>
    <row r="31" spans="2:16">
      <c r="B31" s="415" t="s">
        <v>1363</v>
      </c>
      <c r="C31" s="412">
        <v>0</v>
      </c>
      <c r="D31" s="412">
        <v>0</v>
      </c>
      <c r="E31" s="412">
        <v>0</v>
      </c>
      <c r="F31" s="412">
        <v>0</v>
      </c>
      <c r="G31" s="412">
        <v>0</v>
      </c>
      <c r="H31" s="412">
        <v>0</v>
      </c>
      <c r="I31" s="412">
        <v>0</v>
      </c>
      <c r="J31" s="412">
        <v>0</v>
      </c>
      <c r="K31" s="412">
        <v>0</v>
      </c>
      <c r="L31" s="412">
        <v>0</v>
      </c>
      <c r="M31" s="412">
        <v>0</v>
      </c>
      <c r="N31" s="412">
        <v>0</v>
      </c>
      <c r="O31" s="412">
        <v>0</v>
      </c>
      <c r="P31" s="412">
        <v>0</v>
      </c>
    </row>
    <row r="32" spans="2:16">
      <c r="B32" s="415" t="s">
        <v>1364</v>
      </c>
      <c r="C32" s="412">
        <v>0</v>
      </c>
      <c r="D32" s="412">
        <v>0</v>
      </c>
      <c r="E32" s="412">
        <v>0</v>
      </c>
      <c r="F32" s="412">
        <v>0</v>
      </c>
      <c r="G32" s="412">
        <v>0</v>
      </c>
      <c r="H32" s="412">
        <v>0</v>
      </c>
      <c r="I32" s="412">
        <v>0</v>
      </c>
      <c r="J32" s="412">
        <v>0</v>
      </c>
      <c r="K32" s="412">
        <v>0</v>
      </c>
      <c r="L32" s="412">
        <v>0</v>
      </c>
      <c r="M32" s="412">
        <v>0</v>
      </c>
      <c r="N32" s="412">
        <v>0</v>
      </c>
      <c r="O32" s="412">
        <v>0</v>
      </c>
      <c r="P32" s="412">
        <v>0</v>
      </c>
    </row>
    <row r="33" spans="2:16">
      <c r="B33" s="415" t="s">
        <v>1365</v>
      </c>
      <c r="C33" s="412">
        <v>0</v>
      </c>
      <c r="D33" s="412">
        <v>0</v>
      </c>
      <c r="E33" s="412">
        <v>0</v>
      </c>
      <c r="F33" s="412">
        <v>0</v>
      </c>
      <c r="G33" s="412">
        <v>0</v>
      </c>
      <c r="H33" s="412">
        <v>0</v>
      </c>
      <c r="I33" s="412">
        <v>0</v>
      </c>
      <c r="J33" s="412">
        <v>0</v>
      </c>
      <c r="K33" s="412">
        <v>0</v>
      </c>
      <c r="L33" s="412">
        <v>0</v>
      </c>
      <c r="M33" s="412">
        <v>0</v>
      </c>
      <c r="N33" s="412">
        <v>0</v>
      </c>
      <c r="O33" s="412">
        <v>0</v>
      </c>
      <c r="P33" s="412">
        <v>0</v>
      </c>
    </row>
    <row r="34" spans="2:16">
      <c r="B34" s="415" t="s">
        <v>1366</v>
      </c>
      <c r="C34" s="412">
        <v>0</v>
      </c>
      <c r="D34" s="412">
        <v>0</v>
      </c>
      <c r="E34" s="412">
        <v>0</v>
      </c>
      <c r="F34" s="412">
        <v>0</v>
      </c>
      <c r="G34" s="412">
        <v>0</v>
      </c>
      <c r="H34" s="412">
        <v>0</v>
      </c>
      <c r="I34" s="412">
        <v>0</v>
      </c>
      <c r="J34" s="412">
        <v>0</v>
      </c>
      <c r="K34" s="412">
        <v>0</v>
      </c>
      <c r="L34" s="412">
        <v>0</v>
      </c>
      <c r="M34" s="412">
        <v>0</v>
      </c>
      <c r="N34" s="412">
        <v>0</v>
      </c>
      <c r="O34" s="412">
        <v>0</v>
      </c>
      <c r="P34" s="412">
        <v>0</v>
      </c>
    </row>
    <row r="35" spans="2:16">
      <c r="B35" s="415" t="s">
        <v>1367</v>
      </c>
      <c r="C35" s="412">
        <v>0</v>
      </c>
      <c r="D35" s="412">
        <v>0</v>
      </c>
      <c r="E35" s="412">
        <v>0</v>
      </c>
      <c r="F35" s="412">
        <v>0</v>
      </c>
      <c r="G35" s="412">
        <v>0</v>
      </c>
      <c r="H35" s="412">
        <v>0</v>
      </c>
      <c r="I35" s="412">
        <v>0</v>
      </c>
      <c r="J35" s="412">
        <v>0</v>
      </c>
      <c r="K35" s="412">
        <v>0</v>
      </c>
      <c r="L35" s="412">
        <v>0</v>
      </c>
      <c r="M35" s="412">
        <v>0</v>
      </c>
      <c r="N35" s="412">
        <v>0</v>
      </c>
      <c r="O35" s="412">
        <v>0</v>
      </c>
      <c r="P35" s="412">
        <v>0</v>
      </c>
    </row>
    <row r="36" spans="2:16">
      <c r="B36" s="415" t="s">
        <v>1368</v>
      </c>
      <c r="C36" s="412">
        <v>0.5100107562315167</v>
      </c>
      <c r="D36" s="412">
        <v>0</v>
      </c>
      <c r="E36" s="412">
        <v>0</v>
      </c>
      <c r="F36" s="412">
        <v>0</v>
      </c>
      <c r="G36" s="412">
        <v>0</v>
      </c>
      <c r="H36" s="412">
        <v>0</v>
      </c>
      <c r="I36" s="412">
        <v>0</v>
      </c>
      <c r="J36" s="412">
        <v>0</v>
      </c>
      <c r="K36" s="412">
        <v>0</v>
      </c>
      <c r="L36" s="412">
        <v>0</v>
      </c>
      <c r="M36" s="412">
        <v>0</v>
      </c>
      <c r="N36" s="412">
        <v>0</v>
      </c>
      <c r="O36" s="412">
        <v>0</v>
      </c>
      <c r="P36" s="412">
        <v>0</v>
      </c>
    </row>
    <row r="37" spans="2:16">
      <c r="B37" s="415" t="s">
        <v>1369</v>
      </c>
      <c r="C37" s="412">
        <v>0</v>
      </c>
      <c r="D37" s="412">
        <v>0</v>
      </c>
      <c r="E37" s="412">
        <v>0</v>
      </c>
      <c r="F37" s="412">
        <v>0</v>
      </c>
      <c r="G37" s="412">
        <v>0</v>
      </c>
      <c r="H37" s="412">
        <v>0</v>
      </c>
      <c r="I37" s="412">
        <v>0</v>
      </c>
      <c r="J37" s="412">
        <v>0</v>
      </c>
      <c r="K37" s="412">
        <v>0</v>
      </c>
      <c r="L37" s="412">
        <v>0</v>
      </c>
      <c r="M37" s="412">
        <v>0</v>
      </c>
      <c r="N37" s="412">
        <v>0</v>
      </c>
      <c r="O37" s="412">
        <v>0</v>
      </c>
      <c r="P37" s="412">
        <v>0</v>
      </c>
    </row>
    <row r="38" spans="2:16" ht="13" thickBot="1">
      <c r="B38" s="416" t="s">
        <v>1370</v>
      </c>
      <c r="C38" s="416">
        <v>0</v>
      </c>
      <c r="D38" s="416">
        <v>0</v>
      </c>
      <c r="E38" s="416">
        <v>0</v>
      </c>
      <c r="F38" s="416">
        <v>0</v>
      </c>
      <c r="G38" s="416">
        <v>0</v>
      </c>
      <c r="H38" s="416">
        <v>0</v>
      </c>
      <c r="I38" s="416">
        <v>0</v>
      </c>
      <c r="J38" s="416">
        <v>0</v>
      </c>
      <c r="K38" s="416">
        <v>0</v>
      </c>
      <c r="L38" s="416">
        <v>0</v>
      </c>
      <c r="M38" s="416">
        <v>0</v>
      </c>
      <c r="N38" s="416">
        <v>0</v>
      </c>
      <c r="O38" s="416">
        <v>0</v>
      </c>
      <c r="P38" s="416">
        <v>0</v>
      </c>
    </row>
    <row r="41" spans="2:16" ht="13">
      <c r="B41" s="402" t="s">
        <v>1191</v>
      </c>
    </row>
    <row r="43" spans="2:16" ht="13.5" thickBot="1">
      <c r="B43" s="403" t="s">
        <v>1100</v>
      </c>
    </row>
    <row r="44" spans="2:16" ht="13.5" thickBot="1">
      <c r="B44" s="404" t="s">
        <v>962</v>
      </c>
      <c r="C44" s="404" t="s">
        <v>963</v>
      </c>
      <c r="D44" s="404" t="s">
        <v>964</v>
      </c>
      <c r="E44" s="404" t="s">
        <v>965</v>
      </c>
      <c r="F44" s="404" t="s">
        <v>966</v>
      </c>
      <c r="G44" s="404" t="s">
        <v>967</v>
      </c>
      <c r="H44" s="404" t="s">
        <v>5</v>
      </c>
      <c r="I44" s="404" t="s">
        <v>2</v>
      </c>
      <c r="J44" s="404" t="s">
        <v>4</v>
      </c>
      <c r="K44" s="404" t="s">
        <v>968</v>
      </c>
      <c r="L44" s="404" t="s">
        <v>969</v>
      </c>
      <c r="M44" s="404" t="s">
        <v>970</v>
      </c>
      <c r="N44" s="404" t="s">
        <v>971</v>
      </c>
      <c r="O44" s="404" t="s">
        <v>972</v>
      </c>
      <c r="P44" s="404" t="s">
        <v>973</v>
      </c>
    </row>
    <row r="45" spans="2:16" ht="13.5" thickBot="1">
      <c r="B45" s="676" t="s">
        <v>837</v>
      </c>
      <c r="C45" s="679" t="s">
        <v>977</v>
      </c>
      <c r="D45" s="679"/>
      <c r="E45" s="679"/>
      <c r="F45" s="679"/>
      <c r="G45" s="679"/>
      <c r="H45" s="679"/>
      <c r="I45" s="679"/>
      <c r="J45" s="679"/>
      <c r="K45" s="679"/>
      <c r="L45" s="679"/>
      <c r="M45" s="679"/>
      <c r="N45" s="679"/>
      <c r="O45" s="679"/>
      <c r="P45" s="680"/>
    </row>
    <row r="46" spans="2:16" ht="13.5" thickBot="1">
      <c r="B46" s="677"/>
      <c r="C46" s="405"/>
      <c r="D46" s="681" t="s">
        <v>978</v>
      </c>
      <c r="E46" s="681"/>
      <c r="F46" s="681"/>
      <c r="G46" s="681"/>
      <c r="H46" s="681"/>
      <c r="I46" s="681"/>
      <c r="J46" s="681"/>
      <c r="K46" s="681"/>
      <c r="L46" s="681"/>
      <c r="M46" s="681"/>
      <c r="N46" s="681"/>
      <c r="O46" s="681"/>
      <c r="P46" s="682"/>
    </row>
    <row r="47" spans="2:16" ht="13.5" thickBot="1">
      <c r="B47" s="677"/>
      <c r="C47" s="405"/>
      <c r="D47" s="681" t="s">
        <v>838</v>
      </c>
      <c r="E47" s="681"/>
      <c r="F47" s="681"/>
      <c r="G47" s="681"/>
      <c r="H47" s="681"/>
      <c r="I47" s="681" t="s">
        <v>839</v>
      </c>
      <c r="J47" s="681" t="s">
        <v>840</v>
      </c>
      <c r="K47" s="684" t="s">
        <v>841</v>
      </c>
      <c r="L47" s="681" t="s">
        <v>717</v>
      </c>
      <c r="M47" s="681" t="s">
        <v>716</v>
      </c>
      <c r="N47" s="686" t="s">
        <v>527</v>
      </c>
      <c r="O47" s="686"/>
      <c r="P47" s="687"/>
    </row>
    <row r="48" spans="2:16" ht="39.5" thickBot="1">
      <c r="B48" s="678"/>
      <c r="C48" s="406"/>
      <c r="D48" s="407" t="s">
        <v>709</v>
      </c>
      <c r="E48" s="407" t="s">
        <v>710</v>
      </c>
      <c r="F48" s="407" t="s">
        <v>711</v>
      </c>
      <c r="G48" s="407" t="s">
        <v>712</v>
      </c>
      <c r="H48" s="408" t="s">
        <v>713</v>
      </c>
      <c r="I48" s="683"/>
      <c r="J48" s="683"/>
      <c r="K48" s="685"/>
      <c r="L48" s="683"/>
      <c r="M48" s="683"/>
      <c r="N48" s="409"/>
      <c r="O48" s="408" t="s">
        <v>842</v>
      </c>
      <c r="P48" s="410" t="s">
        <v>716</v>
      </c>
    </row>
    <row r="49" spans="2:16">
      <c r="B49" s="411" t="s">
        <v>720</v>
      </c>
      <c r="C49" s="412">
        <v>0</v>
      </c>
      <c r="D49" s="412">
        <v>0</v>
      </c>
      <c r="E49" s="412">
        <v>0</v>
      </c>
      <c r="F49" s="412">
        <v>0</v>
      </c>
      <c r="G49" s="412">
        <v>0</v>
      </c>
      <c r="H49" s="412">
        <v>0</v>
      </c>
      <c r="I49" s="412">
        <v>0</v>
      </c>
      <c r="J49" s="412">
        <v>0</v>
      </c>
      <c r="K49" s="412">
        <v>0</v>
      </c>
      <c r="L49" s="412">
        <v>0</v>
      </c>
      <c r="M49" s="412">
        <v>0</v>
      </c>
      <c r="N49" s="412">
        <v>0</v>
      </c>
      <c r="O49" s="412">
        <v>0</v>
      </c>
      <c r="P49" s="412">
        <v>0</v>
      </c>
    </row>
    <row r="50" spans="2:16">
      <c r="B50" s="413" t="s">
        <v>721</v>
      </c>
      <c r="C50" s="412">
        <v>0</v>
      </c>
      <c r="D50" s="412">
        <v>0</v>
      </c>
      <c r="E50" s="412">
        <v>0</v>
      </c>
      <c r="F50" s="412">
        <v>0</v>
      </c>
      <c r="G50" s="412">
        <v>0</v>
      </c>
      <c r="H50" s="412">
        <v>0</v>
      </c>
      <c r="I50" s="412">
        <v>0</v>
      </c>
      <c r="J50" s="412">
        <v>0</v>
      </c>
      <c r="K50" s="412">
        <v>0</v>
      </c>
      <c r="L50" s="412">
        <v>0</v>
      </c>
      <c r="M50" s="412">
        <v>0</v>
      </c>
      <c r="N50" s="412">
        <v>0</v>
      </c>
      <c r="O50" s="412">
        <v>0</v>
      </c>
      <c r="P50" s="412">
        <v>0</v>
      </c>
    </row>
    <row r="51" spans="2:16">
      <c r="B51" s="413" t="s">
        <v>727</v>
      </c>
      <c r="C51" s="412">
        <v>1.2387272187015912</v>
      </c>
      <c r="D51" s="412">
        <v>0</v>
      </c>
      <c r="E51" s="412">
        <v>0</v>
      </c>
      <c r="F51" s="412">
        <v>0</v>
      </c>
      <c r="G51" s="412">
        <v>0</v>
      </c>
      <c r="H51" s="412">
        <v>0</v>
      </c>
      <c r="I51" s="412">
        <v>0</v>
      </c>
      <c r="J51" s="412">
        <v>0</v>
      </c>
      <c r="K51" s="412">
        <v>0</v>
      </c>
      <c r="L51" s="412">
        <v>0</v>
      </c>
      <c r="M51" s="412">
        <v>0</v>
      </c>
      <c r="N51" s="412">
        <v>0</v>
      </c>
      <c r="O51" s="412">
        <v>0</v>
      </c>
      <c r="P51" s="412">
        <v>0</v>
      </c>
    </row>
    <row r="52" spans="2:16">
      <c r="B52" s="413" t="s">
        <v>752</v>
      </c>
      <c r="C52" s="412">
        <v>9.7740823067173643</v>
      </c>
      <c r="D52" s="412">
        <v>0</v>
      </c>
      <c r="E52" s="412">
        <v>0</v>
      </c>
      <c r="F52" s="412">
        <v>0</v>
      </c>
      <c r="G52" s="412">
        <v>0</v>
      </c>
      <c r="H52" s="412">
        <v>0</v>
      </c>
      <c r="I52" s="412">
        <v>0</v>
      </c>
      <c r="J52" s="412">
        <v>0</v>
      </c>
      <c r="K52" s="412">
        <v>0</v>
      </c>
      <c r="L52" s="412">
        <v>0</v>
      </c>
      <c r="M52" s="412">
        <v>0</v>
      </c>
      <c r="N52" s="412">
        <v>0</v>
      </c>
      <c r="O52" s="412">
        <v>0</v>
      </c>
      <c r="P52" s="412">
        <v>0</v>
      </c>
    </row>
    <row r="53" spans="2:16">
      <c r="B53" s="413" t="s">
        <v>757</v>
      </c>
      <c r="C53" s="412">
        <v>0</v>
      </c>
      <c r="D53" s="412">
        <v>0</v>
      </c>
      <c r="E53" s="412">
        <v>0</v>
      </c>
      <c r="F53" s="412">
        <v>0</v>
      </c>
      <c r="G53" s="412">
        <v>0</v>
      </c>
      <c r="H53" s="412">
        <v>0</v>
      </c>
      <c r="I53" s="412">
        <v>0</v>
      </c>
      <c r="J53" s="412">
        <v>0</v>
      </c>
      <c r="K53" s="412">
        <v>0</v>
      </c>
      <c r="L53" s="412">
        <v>0</v>
      </c>
      <c r="M53" s="412">
        <v>0</v>
      </c>
      <c r="N53" s="412">
        <v>0</v>
      </c>
      <c r="O53" s="412">
        <v>0</v>
      </c>
      <c r="P53" s="412">
        <v>0</v>
      </c>
    </row>
    <row r="54" spans="2:16">
      <c r="B54" s="413" t="s">
        <v>758</v>
      </c>
      <c r="C54" s="412">
        <v>0</v>
      </c>
      <c r="D54" s="412">
        <v>0</v>
      </c>
      <c r="E54" s="412">
        <v>0</v>
      </c>
      <c r="F54" s="412">
        <v>0</v>
      </c>
      <c r="G54" s="412">
        <v>0</v>
      </c>
      <c r="H54" s="412">
        <v>0</v>
      </c>
      <c r="I54" s="412">
        <v>0</v>
      </c>
      <c r="J54" s="412">
        <v>0</v>
      </c>
      <c r="K54" s="412">
        <v>0</v>
      </c>
      <c r="L54" s="412">
        <v>0</v>
      </c>
      <c r="M54" s="412">
        <v>0</v>
      </c>
      <c r="N54" s="412">
        <v>0</v>
      </c>
      <c r="O54" s="412">
        <v>0</v>
      </c>
      <c r="P54" s="412">
        <v>0</v>
      </c>
    </row>
    <row r="55" spans="2:16">
      <c r="B55" s="413" t="s">
        <v>762</v>
      </c>
      <c r="C55" s="412">
        <v>0</v>
      </c>
      <c r="D55" s="412">
        <v>0</v>
      </c>
      <c r="E55" s="412">
        <v>0</v>
      </c>
      <c r="F55" s="412">
        <v>0</v>
      </c>
      <c r="G55" s="412">
        <v>0</v>
      </c>
      <c r="H55" s="412">
        <v>0</v>
      </c>
      <c r="I55" s="412">
        <v>0</v>
      </c>
      <c r="J55" s="412">
        <v>0</v>
      </c>
      <c r="K55" s="412">
        <v>0</v>
      </c>
      <c r="L55" s="412">
        <v>0</v>
      </c>
      <c r="M55" s="412">
        <v>0</v>
      </c>
      <c r="N55" s="412">
        <v>0</v>
      </c>
      <c r="O55" s="412">
        <v>0</v>
      </c>
      <c r="P55" s="412">
        <v>0</v>
      </c>
    </row>
    <row r="56" spans="2:16">
      <c r="B56" s="413" t="s">
        <v>763</v>
      </c>
      <c r="C56" s="412">
        <v>0.26926029009998592</v>
      </c>
      <c r="D56" s="412">
        <v>0</v>
      </c>
      <c r="E56" s="412">
        <v>0</v>
      </c>
      <c r="F56" s="412">
        <v>0</v>
      </c>
      <c r="G56" s="412">
        <v>0</v>
      </c>
      <c r="H56" s="412">
        <v>0</v>
      </c>
      <c r="I56" s="412">
        <v>0</v>
      </c>
      <c r="J56" s="412">
        <v>0</v>
      </c>
      <c r="K56" s="412">
        <v>0</v>
      </c>
      <c r="L56" s="412">
        <v>0</v>
      </c>
      <c r="M56" s="412">
        <v>0</v>
      </c>
      <c r="N56" s="412">
        <v>0</v>
      </c>
      <c r="O56" s="412">
        <v>0</v>
      </c>
      <c r="P56" s="412">
        <v>0</v>
      </c>
    </row>
    <row r="57" spans="2:16">
      <c r="B57" s="413" t="s">
        <v>770</v>
      </c>
      <c r="C57" s="412">
        <v>0</v>
      </c>
      <c r="D57" s="412">
        <v>0</v>
      </c>
      <c r="E57" s="412">
        <v>0</v>
      </c>
      <c r="F57" s="412">
        <v>0</v>
      </c>
      <c r="G57" s="412">
        <v>0</v>
      </c>
      <c r="H57" s="412">
        <v>0</v>
      </c>
      <c r="I57" s="412">
        <v>0</v>
      </c>
      <c r="J57" s="412">
        <v>0</v>
      </c>
      <c r="K57" s="412">
        <v>0</v>
      </c>
      <c r="L57" s="412">
        <v>0</v>
      </c>
      <c r="M57" s="412">
        <v>0</v>
      </c>
      <c r="N57" s="412">
        <v>0</v>
      </c>
      <c r="O57" s="412">
        <v>0</v>
      </c>
      <c r="P57" s="412">
        <v>0</v>
      </c>
    </row>
    <row r="58" spans="2:16">
      <c r="B58" s="413" t="s">
        <v>843</v>
      </c>
      <c r="C58" s="412">
        <v>1.9240740472901146</v>
      </c>
      <c r="D58" s="412">
        <v>0</v>
      </c>
      <c r="E58" s="412">
        <v>0</v>
      </c>
      <c r="F58" s="412">
        <v>0</v>
      </c>
      <c r="G58" s="412">
        <v>0</v>
      </c>
      <c r="H58" s="412">
        <v>0</v>
      </c>
      <c r="I58" s="412">
        <v>0</v>
      </c>
      <c r="J58" s="412">
        <v>0</v>
      </c>
      <c r="K58" s="412">
        <v>0</v>
      </c>
      <c r="L58" s="412">
        <v>0</v>
      </c>
      <c r="M58" s="412">
        <v>0</v>
      </c>
      <c r="N58" s="412">
        <v>0</v>
      </c>
      <c r="O58" s="412">
        <v>0</v>
      </c>
      <c r="P58" s="412">
        <v>0</v>
      </c>
    </row>
    <row r="59" spans="2:16">
      <c r="B59" s="413" t="s">
        <v>844</v>
      </c>
      <c r="C59" s="412">
        <v>11.572237203499402</v>
      </c>
      <c r="D59" s="412">
        <v>0.32254247007463738</v>
      </c>
      <c r="E59" s="412">
        <v>0.85262921841994077</v>
      </c>
      <c r="F59" s="412">
        <v>0</v>
      </c>
      <c r="G59" s="412">
        <v>0</v>
      </c>
      <c r="H59" s="412">
        <v>5</v>
      </c>
      <c r="I59" s="412">
        <v>0</v>
      </c>
      <c r="J59" s="412">
        <v>1.1751716884945782</v>
      </c>
      <c r="K59" s="412">
        <v>0</v>
      </c>
      <c r="L59" s="412">
        <v>0</v>
      </c>
      <c r="M59" s="412">
        <v>0</v>
      </c>
      <c r="N59" s="412">
        <v>-4.0558090409801434E-3</v>
      </c>
      <c r="O59" s="412">
        <v>0</v>
      </c>
      <c r="P59" s="412">
        <v>0</v>
      </c>
    </row>
    <row r="60" spans="2:16">
      <c r="B60" s="413" t="s">
        <v>1358</v>
      </c>
      <c r="C60" s="412">
        <v>0</v>
      </c>
      <c r="D60" s="412">
        <v>0</v>
      </c>
      <c r="E60" s="412">
        <v>0</v>
      </c>
      <c r="F60" s="412">
        <v>0</v>
      </c>
      <c r="G60" s="412">
        <v>0</v>
      </c>
      <c r="H60" s="412">
        <v>0</v>
      </c>
      <c r="I60" s="412">
        <v>0</v>
      </c>
      <c r="J60" s="412">
        <v>0</v>
      </c>
      <c r="K60" s="412">
        <v>0</v>
      </c>
      <c r="L60" s="412">
        <v>0</v>
      </c>
      <c r="M60" s="412">
        <v>0</v>
      </c>
      <c r="N60" s="412">
        <v>0</v>
      </c>
      <c r="O60" s="412">
        <v>0</v>
      </c>
      <c r="P60" s="412">
        <v>0</v>
      </c>
    </row>
    <row r="61" spans="2:16">
      <c r="B61" s="413" t="s">
        <v>1359</v>
      </c>
      <c r="C61" s="412">
        <v>0</v>
      </c>
      <c r="D61" s="412">
        <v>0</v>
      </c>
      <c r="E61" s="412">
        <v>0</v>
      </c>
      <c r="F61" s="412">
        <v>0</v>
      </c>
      <c r="G61" s="412">
        <v>0</v>
      </c>
      <c r="H61" s="412">
        <v>0</v>
      </c>
      <c r="I61" s="412">
        <v>0</v>
      </c>
      <c r="J61" s="412">
        <v>0</v>
      </c>
      <c r="K61" s="412">
        <v>0</v>
      </c>
      <c r="L61" s="412">
        <v>0</v>
      </c>
      <c r="M61" s="412">
        <v>0</v>
      </c>
      <c r="N61" s="412">
        <v>0</v>
      </c>
      <c r="O61" s="412">
        <v>0</v>
      </c>
      <c r="P61" s="412">
        <v>0</v>
      </c>
    </row>
    <row r="62" spans="2:16">
      <c r="B62" s="414" t="s">
        <v>1360</v>
      </c>
      <c r="C62" s="412">
        <v>0</v>
      </c>
      <c r="D62" s="412">
        <v>0</v>
      </c>
      <c r="E62" s="412">
        <v>0</v>
      </c>
      <c r="F62" s="412">
        <v>0</v>
      </c>
      <c r="G62" s="412">
        <v>0</v>
      </c>
      <c r="H62" s="412">
        <v>0</v>
      </c>
      <c r="I62" s="412">
        <v>0</v>
      </c>
      <c r="J62" s="412">
        <v>0</v>
      </c>
      <c r="K62" s="412">
        <v>0</v>
      </c>
      <c r="L62" s="412">
        <v>0</v>
      </c>
      <c r="M62" s="412">
        <v>0</v>
      </c>
      <c r="N62" s="412">
        <v>0</v>
      </c>
      <c r="O62" s="412">
        <v>0</v>
      </c>
      <c r="P62" s="412">
        <v>0</v>
      </c>
    </row>
    <row r="63" spans="2:16">
      <c r="B63" s="415" t="s">
        <v>1361</v>
      </c>
      <c r="C63" s="412">
        <v>0</v>
      </c>
      <c r="D63" s="412">
        <v>0</v>
      </c>
      <c r="E63" s="412">
        <v>0</v>
      </c>
      <c r="F63" s="412">
        <v>0</v>
      </c>
      <c r="G63" s="412">
        <v>0</v>
      </c>
      <c r="H63" s="412">
        <v>0</v>
      </c>
      <c r="I63" s="412">
        <v>0</v>
      </c>
      <c r="J63" s="412">
        <v>0</v>
      </c>
      <c r="K63" s="412">
        <v>0</v>
      </c>
      <c r="L63" s="412">
        <v>0</v>
      </c>
      <c r="M63" s="412">
        <v>0</v>
      </c>
      <c r="N63" s="412">
        <v>0</v>
      </c>
      <c r="O63" s="412">
        <v>0</v>
      </c>
      <c r="P63" s="412">
        <v>0</v>
      </c>
    </row>
    <row r="64" spans="2:16">
      <c r="B64" s="415" t="s">
        <v>1362</v>
      </c>
      <c r="C64" s="412">
        <v>0.25519219264892268</v>
      </c>
      <c r="D64" s="412">
        <v>0</v>
      </c>
      <c r="E64" s="412">
        <v>0</v>
      </c>
      <c r="F64" s="412">
        <v>0</v>
      </c>
      <c r="G64" s="412">
        <v>0</v>
      </c>
      <c r="H64" s="412">
        <v>0</v>
      </c>
      <c r="I64" s="412">
        <v>0</v>
      </c>
      <c r="J64" s="412">
        <v>0</v>
      </c>
      <c r="K64" s="412">
        <v>0</v>
      </c>
      <c r="L64" s="412">
        <v>0</v>
      </c>
      <c r="M64" s="412">
        <v>0</v>
      </c>
      <c r="N64" s="412">
        <v>0</v>
      </c>
      <c r="O64" s="412">
        <v>0</v>
      </c>
      <c r="P64" s="412">
        <v>0</v>
      </c>
    </row>
    <row r="65" spans="2:16">
      <c r="B65" s="415" t="s">
        <v>1363</v>
      </c>
      <c r="C65" s="412">
        <v>0</v>
      </c>
      <c r="D65" s="412">
        <v>0</v>
      </c>
      <c r="E65" s="412">
        <v>0</v>
      </c>
      <c r="F65" s="412">
        <v>0</v>
      </c>
      <c r="G65" s="412">
        <v>0</v>
      </c>
      <c r="H65" s="412">
        <v>0</v>
      </c>
      <c r="I65" s="412">
        <v>0</v>
      </c>
      <c r="J65" s="412">
        <v>0</v>
      </c>
      <c r="K65" s="412">
        <v>0</v>
      </c>
      <c r="L65" s="412">
        <v>0</v>
      </c>
      <c r="M65" s="412">
        <v>0</v>
      </c>
      <c r="N65" s="412">
        <v>0</v>
      </c>
      <c r="O65" s="412">
        <v>0</v>
      </c>
      <c r="P65" s="412">
        <v>0</v>
      </c>
    </row>
    <row r="66" spans="2:16">
      <c r="B66" s="415" t="s">
        <v>1364</v>
      </c>
      <c r="C66" s="412">
        <v>0</v>
      </c>
      <c r="D66" s="412">
        <v>0</v>
      </c>
      <c r="E66" s="412">
        <v>0</v>
      </c>
      <c r="F66" s="412">
        <v>0</v>
      </c>
      <c r="G66" s="412">
        <v>0</v>
      </c>
      <c r="H66" s="412">
        <v>0</v>
      </c>
      <c r="I66" s="412">
        <v>0</v>
      </c>
      <c r="J66" s="412">
        <v>0</v>
      </c>
      <c r="K66" s="412">
        <v>0</v>
      </c>
      <c r="L66" s="412">
        <v>0</v>
      </c>
      <c r="M66" s="412">
        <v>0</v>
      </c>
      <c r="N66" s="412">
        <v>0</v>
      </c>
      <c r="O66" s="412">
        <v>0</v>
      </c>
      <c r="P66" s="412">
        <v>0</v>
      </c>
    </row>
    <row r="67" spans="2:16">
      <c r="B67" s="415" t="s">
        <v>1365</v>
      </c>
      <c r="C67" s="412">
        <v>0</v>
      </c>
      <c r="D67" s="412">
        <v>0</v>
      </c>
      <c r="E67" s="412">
        <v>0</v>
      </c>
      <c r="F67" s="412">
        <v>0</v>
      </c>
      <c r="G67" s="412">
        <v>0</v>
      </c>
      <c r="H67" s="412">
        <v>0</v>
      </c>
      <c r="I67" s="412">
        <v>0</v>
      </c>
      <c r="J67" s="412">
        <v>0</v>
      </c>
      <c r="K67" s="412">
        <v>0</v>
      </c>
      <c r="L67" s="412">
        <v>0</v>
      </c>
      <c r="M67" s="412">
        <v>0</v>
      </c>
      <c r="N67" s="412">
        <v>0</v>
      </c>
      <c r="O67" s="412">
        <v>0</v>
      </c>
      <c r="P67" s="412">
        <v>0</v>
      </c>
    </row>
    <row r="68" spans="2:16">
      <c r="B68" s="415" t="s">
        <v>1366</v>
      </c>
      <c r="C68" s="412">
        <v>0</v>
      </c>
      <c r="D68" s="412">
        <v>0</v>
      </c>
      <c r="E68" s="412">
        <v>0</v>
      </c>
      <c r="F68" s="412">
        <v>0</v>
      </c>
      <c r="G68" s="412">
        <v>0</v>
      </c>
      <c r="H68" s="412">
        <v>0</v>
      </c>
      <c r="I68" s="412">
        <v>0</v>
      </c>
      <c r="J68" s="412">
        <v>0</v>
      </c>
      <c r="K68" s="412">
        <v>0</v>
      </c>
      <c r="L68" s="412">
        <v>0</v>
      </c>
      <c r="M68" s="412">
        <v>0</v>
      </c>
      <c r="N68" s="412">
        <v>0</v>
      </c>
      <c r="O68" s="412">
        <v>0</v>
      </c>
      <c r="P68" s="412">
        <v>0</v>
      </c>
    </row>
    <row r="69" spans="2:16">
      <c r="B69" s="415" t="s">
        <v>1367</v>
      </c>
      <c r="C69" s="412">
        <v>0</v>
      </c>
      <c r="D69" s="412">
        <v>0</v>
      </c>
      <c r="E69" s="412">
        <v>0</v>
      </c>
      <c r="F69" s="412">
        <v>0</v>
      </c>
      <c r="G69" s="412">
        <v>0</v>
      </c>
      <c r="H69" s="412">
        <v>0</v>
      </c>
      <c r="I69" s="412">
        <v>0</v>
      </c>
      <c r="J69" s="412">
        <v>0</v>
      </c>
      <c r="K69" s="412">
        <v>0</v>
      </c>
      <c r="L69" s="412">
        <v>0</v>
      </c>
      <c r="M69" s="412">
        <v>0</v>
      </c>
      <c r="N69" s="412">
        <v>0</v>
      </c>
      <c r="O69" s="412">
        <v>0</v>
      </c>
      <c r="P69" s="412">
        <v>0</v>
      </c>
    </row>
    <row r="70" spans="2:16">
      <c r="B70" s="415" t="s">
        <v>1368</v>
      </c>
      <c r="C70" s="412">
        <v>0</v>
      </c>
      <c r="D70" s="412">
        <v>0</v>
      </c>
      <c r="E70" s="412">
        <v>0</v>
      </c>
      <c r="F70" s="412">
        <v>0</v>
      </c>
      <c r="G70" s="412">
        <v>0</v>
      </c>
      <c r="H70" s="412">
        <v>0</v>
      </c>
      <c r="I70" s="412">
        <v>0</v>
      </c>
      <c r="J70" s="412">
        <v>0</v>
      </c>
      <c r="K70" s="412">
        <v>0</v>
      </c>
      <c r="L70" s="412">
        <v>0</v>
      </c>
      <c r="M70" s="412">
        <v>0</v>
      </c>
      <c r="N70" s="412">
        <v>0</v>
      </c>
      <c r="O70" s="412">
        <v>0</v>
      </c>
      <c r="P70" s="412">
        <v>0</v>
      </c>
    </row>
    <row r="71" spans="2:16">
      <c r="B71" s="415" t="s">
        <v>1369</v>
      </c>
      <c r="C71" s="412">
        <v>0</v>
      </c>
      <c r="D71" s="412">
        <v>0</v>
      </c>
      <c r="E71" s="412">
        <v>0</v>
      </c>
      <c r="F71" s="412">
        <v>0</v>
      </c>
      <c r="G71" s="412">
        <v>0</v>
      </c>
      <c r="H71" s="412">
        <v>0</v>
      </c>
      <c r="I71" s="412">
        <v>0</v>
      </c>
      <c r="J71" s="412">
        <v>0</v>
      </c>
      <c r="K71" s="412">
        <v>0</v>
      </c>
      <c r="L71" s="412">
        <v>0</v>
      </c>
      <c r="M71" s="412">
        <v>0</v>
      </c>
      <c r="N71" s="412">
        <v>0</v>
      </c>
      <c r="O71" s="412">
        <v>0</v>
      </c>
      <c r="P71" s="412">
        <v>0</v>
      </c>
    </row>
    <row r="72" spans="2:16" ht="13" thickBot="1">
      <c r="B72" s="416" t="s">
        <v>1370</v>
      </c>
      <c r="C72" s="416">
        <v>0</v>
      </c>
      <c r="D72" s="416">
        <v>0</v>
      </c>
      <c r="E72" s="416">
        <v>0</v>
      </c>
      <c r="F72" s="416">
        <v>0</v>
      </c>
      <c r="G72" s="416">
        <v>0</v>
      </c>
      <c r="H72" s="416">
        <v>0</v>
      </c>
      <c r="I72" s="416">
        <v>0</v>
      </c>
      <c r="J72" s="416">
        <v>0</v>
      </c>
      <c r="K72" s="416">
        <v>0</v>
      </c>
      <c r="L72" s="416">
        <v>0</v>
      </c>
      <c r="M72" s="416">
        <v>0</v>
      </c>
      <c r="N72" s="416">
        <v>0</v>
      </c>
      <c r="O72" s="416">
        <v>0</v>
      </c>
      <c r="P72" s="416">
        <v>0</v>
      </c>
    </row>
    <row r="75" spans="2:16" ht="13">
      <c r="B75" s="402" t="s">
        <v>1193</v>
      </c>
    </row>
    <row r="77" spans="2:16" ht="13.5" thickBot="1">
      <c r="B77" s="403" t="s">
        <v>1100</v>
      </c>
    </row>
    <row r="78" spans="2:16" ht="13.5" thickBot="1">
      <c r="B78" s="404" t="s">
        <v>962</v>
      </c>
      <c r="C78" s="404" t="s">
        <v>963</v>
      </c>
      <c r="D78" s="404" t="s">
        <v>964</v>
      </c>
      <c r="E78" s="404" t="s">
        <v>965</v>
      </c>
      <c r="F78" s="404" t="s">
        <v>966</v>
      </c>
      <c r="G78" s="404" t="s">
        <v>967</v>
      </c>
      <c r="H78" s="404" t="s">
        <v>5</v>
      </c>
      <c r="I78" s="404" t="s">
        <v>2</v>
      </c>
      <c r="J78" s="404" t="s">
        <v>4</v>
      </c>
      <c r="K78" s="404" t="s">
        <v>968</v>
      </c>
      <c r="L78" s="404" t="s">
        <v>969</v>
      </c>
      <c r="M78" s="404" t="s">
        <v>970</v>
      </c>
      <c r="N78" s="404" t="s">
        <v>971</v>
      </c>
      <c r="O78" s="404" t="s">
        <v>972</v>
      </c>
      <c r="P78" s="404" t="s">
        <v>973</v>
      </c>
    </row>
    <row r="79" spans="2:16" ht="13.5" thickBot="1">
      <c r="B79" s="676" t="s">
        <v>837</v>
      </c>
      <c r="C79" s="679" t="s">
        <v>977</v>
      </c>
      <c r="D79" s="679"/>
      <c r="E79" s="679"/>
      <c r="F79" s="679"/>
      <c r="G79" s="679"/>
      <c r="H79" s="679"/>
      <c r="I79" s="679"/>
      <c r="J79" s="679"/>
      <c r="K79" s="679"/>
      <c r="L79" s="679"/>
      <c r="M79" s="679"/>
      <c r="N79" s="679"/>
      <c r="O79" s="679"/>
      <c r="P79" s="680"/>
    </row>
    <row r="80" spans="2:16" ht="13.5" thickBot="1">
      <c r="B80" s="677"/>
      <c r="C80" s="405"/>
      <c r="D80" s="681" t="s">
        <v>978</v>
      </c>
      <c r="E80" s="681"/>
      <c r="F80" s="681"/>
      <c r="G80" s="681"/>
      <c r="H80" s="681"/>
      <c r="I80" s="681"/>
      <c r="J80" s="681"/>
      <c r="K80" s="681"/>
      <c r="L80" s="681"/>
      <c r="M80" s="681"/>
      <c r="N80" s="681"/>
      <c r="O80" s="681"/>
      <c r="P80" s="682"/>
    </row>
    <row r="81" spans="2:16" ht="13.5" thickBot="1">
      <c r="B81" s="677"/>
      <c r="C81" s="405"/>
      <c r="D81" s="681" t="s">
        <v>838</v>
      </c>
      <c r="E81" s="681"/>
      <c r="F81" s="681"/>
      <c r="G81" s="681"/>
      <c r="H81" s="681"/>
      <c r="I81" s="681" t="s">
        <v>839</v>
      </c>
      <c r="J81" s="681" t="s">
        <v>840</v>
      </c>
      <c r="K81" s="684" t="s">
        <v>841</v>
      </c>
      <c r="L81" s="681" t="s">
        <v>717</v>
      </c>
      <c r="M81" s="681" t="s">
        <v>716</v>
      </c>
      <c r="N81" s="686" t="s">
        <v>527</v>
      </c>
      <c r="O81" s="686"/>
      <c r="P81" s="687"/>
    </row>
    <row r="82" spans="2:16" ht="39.5" thickBot="1">
      <c r="B82" s="678"/>
      <c r="C82" s="406"/>
      <c r="D82" s="407" t="s">
        <v>709</v>
      </c>
      <c r="E82" s="407" t="s">
        <v>710</v>
      </c>
      <c r="F82" s="407" t="s">
        <v>711</v>
      </c>
      <c r="G82" s="407" t="s">
        <v>712</v>
      </c>
      <c r="H82" s="408" t="s">
        <v>713</v>
      </c>
      <c r="I82" s="683"/>
      <c r="J82" s="683"/>
      <c r="K82" s="685"/>
      <c r="L82" s="683"/>
      <c r="M82" s="683"/>
      <c r="N82" s="409"/>
      <c r="O82" s="408" t="s">
        <v>842</v>
      </c>
      <c r="P82" s="410" t="s">
        <v>716</v>
      </c>
    </row>
    <row r="83" spans="2:16">
      <c r="B83" s="411" t="s">
        <v>720</v>
      </c>
      <c r="C83" s="412">
        <v>18.505278112941838</v>
      </c>
      <c r="D83" s="412">
        <v>0</v>
      </c>
      <c r="E83" s="412">
        <v>0</v>
      </c>
      <c r="F83" s="412">
        <v>0</v>
      </c>
      <c r="G83" s="412">
        <v>0</v>
      </c>
      <c r="H83" s="412">
        <v>0</v>
      </c>
      <c r="I83" s="412">
        <v>0</v>
      </c>
      <c r="J83" s="412">
        <v>0</v>
      </c>
      <c r="K83" s="412">
        <v>0</v>
      </c>
      <c r="L83" s="412">
        <v>0</v>
      </c>
      <c r="M83" s="412">
        <v>0</v>
      </c>
      <c r="N83" s="412">
        <v>0</v>
      </c>
      <c r="O83" s="412">
        <v>0</v>
      </c>
      <c r="P83" s="412">
        <v>0</v>
      </c>
    </row>
    <row r="84" spans="2:16">
      <c r="B84" s="413" t="s">
        <v>721</v>
      </c>
      <c r="C84" s="412">
        <v>0</v>
      </c>
      <c r="D84" s="412">
        <v>0</v>
      </c>
      <c r="E84" s="412">
        <v>0</v>
      </c>
      <c r="F84" s="412">
        <v>0</v>
      </c>
      <c r="G84" s="412">
        <v>0</v>
      </c>
      <c r="H84" s="412">
        <v>0</v>
      </c>
      <c r="I84" s="412">
        <v>0</v>
      </c>
      <c r="J84" s="412">
        <v>0</v>
      </c>
      <c r="K84" s="412">
        <v>0</v>
      </c>
      <c r="L84" s="412">
        <v>0</v>
      </c>
      <c r="M84" s="412">
        <v>0</v>
      </c>
      <c r="N84" s="412">
        <v>0</v>
      </c>
      <c r="O84" s="412">
        <v>0</v>
      </c>
      <c r="P84" s="412">
        <v>0</v>
      </c>
    </row>
    <row r="85" spans="2:16">
      <c r="B85" s="413" t="s">
        <v>727</v>
      </c>
      <c r="C85" s="412">
        <v>2.1785295704830303</v>
      </c>
      <c r="D85" s="412">
        <v>0</v>
      </c>
      <c r="E85" s="412">
        <v>0</v>
      </c>
      <c r="F85" s="412">
        <v>0</v>
      </c>
      <c r="G85" s="412">
        <v>0</v>
      </c>
      <c r="H85" s="412">
        <v>0</v>
      </c>
      <c r="I85" s="412">
        <v>0</v>
      </c>
      <c r="J85" s="412">
        <v>0</v>
      </c>
      <c r="K85" s="412">
        <v>0</v>
      </c>
      <c r="L85" s="412">
        <v>0</v>
      </c>
      <c r="M85" s="412">
        <v>0</v>
      </c>
      <c r="N85" s="412">
        <v>0</v>
      </c>
      <c r="O85" s="412">
        <v>0</v>
      </c>
      <c r="P85" s="412">
        <v>0</v>
      </c>
    </row>
    <row r="86" spans="2:16">
      <c r="B86" s="413" t="s">
        <v>752</v>
      </c>
      <c r="C86" s="412">
        <v>0</v>
      </c>
      <c r="D86" s="412">
        <v>0</v>
      </c>
      <c r="E86" s="412">
        <v>0</v>
      </c>
      <c r="F86" s="412">
        <v>0</v>
      </c>
      <c r="G86" s="412">
        <v>0</v>
      </c>
      <c r="H86" s="412">
        <v>0</v>
      </c>
      <c r="I86" s="412">
        <v>0</v>
      </c>
      <c r="J86" s="412">
        <v>0</v>
      </c>
      <c r="K86" s="412">
        <v>0</v>
      </c>
      <c r="L86" s="412">
        <v>0</v>
      </c>
      <c r="M86" s="412">
        <v>0</v>
      </c>
      <c r="N86" s="412">
        <v>0</v>
      </c>
      <c r="O86" s="412">
        <v>0</v>
      </c>
      <c r="P86" s="412">
        <v>0</v>
      </c>
    </row>
    <row r="87" spans="2:16">
      <c r="B87" s="413" t="s">
        <v>757</v>
      </c>
      <c r="C87" s="412">
        <v>0</v>
      </c>
      <c r="D87" s="412">
        <v>0</v>
      </c>
      <c r="E87" s="412">
        <v>0</v>
      </c>
      <c r="F87" s="412">
        <v>0</v>
      </c>
      <c r="G87" s="412">
        <v>0</v>
      </c>
      <c r="H87" s="412">
        <v>0</v>
      </c>
      <c r="I87" s="412">
        <v>0</v>
      </c>
      <c r="J87" s="412">
        <v>0</v>
      </c>
      <c r="K87" s="412">
        <v>0</v>
      </c>
      <c r="L87" s="412">
        <v>0</v>
      </c>
      <c r="M87" s="412">
        <v>0</v>
      </c>
      <c r="N87" s="412">
        <v>0</v>
      </c>
      <c r="O87" s="412">
        <v>0</v>
      </c>
      <c r="P87" s="412">
        <v>0</v>
      </c>
    </row>
    <row r="88" spans="2:16">
      <c r="B88" s="413" t="s">
        <v>758</v>
      </c>
      <c r="C88" s="412">
        <v>4.6551189973243207E-5</v>
      </c>
      <c r="D88" s="412">
        <v>0</v>
      </c>
      <c r="E88" s="412">
        <v>0</v>
      </c>
      <c r="F88" s="412">
        <v>0</v>
      </c>
      <c r="G88" s="412">
        <v>0</v>
      </c>
      <c r="H88" s="412">
        <v>0</v>
      </c>
      <c r="I88" s="412">
        <v>0</v>
      </c>
      <c r="J88" s="412">
        <v>0</v>
      </c>
      <c r="K88" s="412">
        <v>0</v>
      </c>
      <c r="L88" s="412">
        <v>0</v>
      </c>
      <c r="M88" s="412">
        <v>0</v>
      </c>
      <c r="N88" s="412">
        <v>0</v>
      </c>
      <c r="O88" s="412">
        <v>0</v>
      </c>
      <c r="P88" s="412">
        <v>0</v>
      </c>
    </row>
    <row r="89" spans="2:16">
      <c r="B89" s="413" t="s">
        <v>762</v>
      </c>
      <c r="C89" s="412">
        <v>2.2352271511054778E-2</v>
      </c>
      <c r="D89" s="412">
        <v>0</v>
      </c>
      <c r="E89" s="412">
        <v>0</v>
      </c>
      <c r="F89" s="412">
        <v>0</v>
      </c>
      <c r="G89" s="412">
        <v>0</v>
      </c>
      <c r="H89" s="412">
        <v>0</v>
      </c>
      <c r="I89" s="412">
        <v>0</v>
      </c>
      <c r="J89" s="412">
        <v>0</v>
      </c>
      <c r="K89" s="412">
        <v>0</v>
      </c>
      <c r="L89" s="412">
        <v>0</v>
      </c>
      <c r="M89" s="412">
        <v>0</v>
      </c>
      <c r="N89" s="412">
        <v>0</v>
      </c>
      <c r="O89" s="412">
        <v>0</v>
      </c>
      <c r="P89" s="412">
        <v>0</v>
      </c>
    </row>
    <row r="90" spans="2:16">
      <c r="B90" s="413" t="s">
        <v>763</v>
      </c>
      <c r="C90" s="412">
        <v>0</v>
      </c>
      <c r="D90" s="412">
        <v>0</v>
      </c>
      <c r="E90" s="412">
        <v>0</v>
      </c>
      <c r="F90" s="412">
        <v>0</v>
      </c>
      <c r="G90" s="412">
        <v>0</v>
      </c>
      <c r="H90" s="412">
        <v>0</v>
      </c>
      <c r="I90" s="412">
        <v>0</v>
      </c>
      <c r="J90" s="412">
        <v>0</v>
      </c>
      <c r="K90" s="412">
        <v>0</v>
      </c>
      <c r="L90" s="412">
        <v>0</v>
      </c>
      <c r="M90" s="412">
        <v>0</v>
      </c>
      <c r="N90" s="412">
        <v>0</v>
      </c>
      <c r="O90" s="412">
        <v>0</v>
      </c>
      <c r="P90" s="412">
        <v>0</v>
      </c>
    </row>
    <row r="91" spans="2:16">
      <c r="B91" s="413" t="s">
        <v>770</v>
      </c>
      <c r="C91" s="412">
        <v>0</v>
      </c>
      <c r="D91" s="412">
        <v>0</v>
      </c>
      <c r="E91" s="412">
        <v>0</v>
      </c>
      <c r="F91" s="412">
        <v>0</v>
      </c>
      <c r="G91" s="412">
        <v>0</v>
      </c>
      <c r="H91" s="412">
        <v>0</v>
      </c>
      <c r="I91" s="412">
        <v>0</v>
      </c>
      <c r="J91" s="412">
        <v>0</v>
      </c>
      <c r="K91" s="412">
        <v>0</v>
      </c>
      <c r="L91" s="412">
        <v>0</v>
      </c>
      <c r="M91" s="412">
        <v>0</v>
      </c>
      <c r="N91" s="412">
        <v>0</v>
      </c>
      <c r="O91" s="412">
        <v>0</v>
      </c>
      <c r="P91" s="412">
        <v>0</v>
      </c>
    </row>
    <row r="92" spans="2:16">
      <c r="B92" s="413" t="s">
        <v>843</v>
      </c>
      <c r="C92" s="412">
        <v>7.1423821442965334</v>
      </c>
      <c r="D92" s="412">
        <v>0</v>
      </c>
      <c r="E92" s="412">
        <v>0</v>
      </c>
      <c r="F92" s="412">
        <v>0</v>
      </c>
      <c r="G92" s="412">
        <v>0</v>
      </c>
      <c r="H92" s="412">
        <v>0</v>
      </c>
      <c r="I92" s="412">
        <v>0</v>
      </c>
      <c r="J92" s="412">
        <v>0</v>
      </c>
      <c r="K92" s="412">
        <v>0</v>
      </c>
      <c r="L92" s="412">
        <v>0</v>
      </c>
      <c r="M92" s="412">
        <v>0</v>
      </c>
      <c r="N92" s="412">
        <v>0</v>
      </c>
      <c r="O92" s="412">
        <v>0</v>
      </c>
      <c r="P92" s="412">
        <v>0</v>
      </c>
    </row>
    <row r="93" spans="2:16">
      <c r="B93" s="413" t="s">
        <v>844</v>
      </c>
      <c r="C93" s="412">
        <v>19.235877938338778</v>
      </c>
      <c r="D93" s="412">
        <v>0</v>
      </c>
      <c r="E93" s="412">
        <v>0</v>
      </c>
      <c r="F93" s="412">
        <v>0</v>
      </c>
      <c r="G93" s="412">
        <v>0</v>
      </c>
      <c r="H93" s="412">
        <v>0</v>
      </c>
      <c r="I93" s="412">
        <v>0</v>
      </c>
      <c r="J93" s="412">
        <v>0</v>
      </c>
      <c r="K93" s="412">
        <v>0</v>
      </c>
      <c r="L93" s="412">
        <v>0</v>
      </c>
      <c r="M93" s="412">
        <v>0</v>
      </c>
      <c r="N93" s="412">
        <v>0</v>
      </c>
      <c r="O93" s="412">
        <v>0</v>
      </c>
      <c r="P93" s="412">
        <v>0</v>
      </c>
    </row>
    <row r="94" spans="2:16">
      <c r="B94" s="413" t="s">
        <v>1358</v>
      </c>
      <c r="C94" s="412">
        <v>0</v>
      </c>
      <c r="D94" s="412">
        <v>0</v>
      </c>
      <c r="E94" s="412">
        <v>0</v>
      </c>
      <c r="F94" s="412">
        <v>0</v>
      </c>
      <c r="G94" s="412">
        <v>0</v>
      </c>
      <c r="H94" s="412">
        <v>0</v>
      </c>
      <c r="I94" s="412">
        <v>0</v>
      </c>
      <c r="J94" s="412">
        <v>0</v>
      </c>
      <c r="K94" s="412">
        <v>0</v>
      </c>
      <c r="L94" s="412">
        <v>0</v>
      </c>
      <c r="M94" s="412">
        <v>0</v>
      </c>
      <c r="N94" s="412">
        <v>0</v>
      </c>
      <c r="O94" s="412">
        <v>0</v>
      </c>
      <c r="P94" s="412">
        <v>0</v>
      </c>
    </row>
    <row r="95" spans="2:16">
      <c r="B95" s="413" t="s">
        <v>1359</v>
      </c>
      <c r="C95" s="412">
        <v>0</v>
      </c>
      <c r="D95" s="412">
        <v>0</v>
      </c>
      <c r="E95" s="412">
        <v>0</v>
      </c>
      <c r="F95" s="412">
        <v>0</v>
      </c>
      <c r="G95" s="412">
        <v>0</v>
      </c>
      <c r="H95" s="412">
        <v>0</v>
      </c>
      <c r="I95" s="412">
        <v>0</v>
      </c>
      <c r="J95" s="412">
        <v>0</v>
      </c>
      <c r="K95" s="412">
        <v>0</v>
      </c>
      <c r="L95" s="412">
        <v>0</v>
      </c>
      <c r="M95" s="412">
        <v>0</v>
      </c>
      <c r="N95" s="412">
        <v>0</v>
      </c>
      <c r="O95" s="412">
        <v>0</v>
      </c>
      <c r="P95" s="412">
        <v>0</v>
      </c>
    </row>
    <row r="96" spans="2:16">
      <c r="B96" s="414" t="s">
        <v>1360</v>
      </c>
      <c r="C96" s="412">
        <v>0</v>
      </c>
      <c r="D96" s="412">
        <v>0</v>
      </c>
      <c r="E96" s="412">
        <v>0</v>
      </c>
      <c r="F96" s="412">
        <v>0</v>
      </c>
      <c r="G96" s="412">
        <v>0</v>
      </c>
      <c r="H96" s="412">
        <v>0</v>
      </c>
      <c r="I96" s="412">
        <v>0</v>
      </c>
      <c r="J96" s="412">
        <v>0</v>
      </c>
      <c r="K96" s="412">
        <v>0</v>
      </c>
      <c r="L96" s="412">
        <v>0</v>
      </c>
      <c r="M96" s="412">
        <v>0</v>
      </c>
      <c r="N96" s="412">
        <v>0</v>
      </c>
      <c r="O96" s="412">
        <v>0</v>
      </c>
      <c r="P96" s="412">
        <v>0</v>
      </c>
    </row>
    <row r="97" spans="2:16">
      <c r="B97" s="415" t="s">
        <v>1361</v>
      </c>
      <c r="C97" s="412">
        <v>0</v>
      </c>
      <c r="D97" s="412">
        <v>0</v>
      </c>
      <c r="E97" s="412">
        <v>0</v>
      </c>
      <c r="F97" s="412">
        <v>0</v>
      </c>
      <c r="G97" s="412">
        <v>0</v>
      </c>
      <c r="H97" s="412">
        <v>0</v>
      </c>
      <c r="I97" s="412">
        <v>0</v>
      </c>
      <c r="J97" s="412">
        <v>0</v>
      </c>
      <c r="K97" s="412">
        <v>0</v>
      </c>
      <c r="L97" s="412">
        <v>0</v>
      </c>
      <c r="M97" s="412">
        <v>0</v>
      </c>
      <c r="N97" s="412">
        <v>0</v>
      </c>
      <c r="O97" s="412">
        <v>0</v>
      </c>
      <c r="P97" s="412">
        <v>0</v>
      </c>
    </row>
    <row r="98" spans="2:16">
      <c r="B98" s="415" t="s">
        <v>1362</v>
      </c>
      <c r="C98" s="412">
        <v>0</v>
      </c>
      <c r="D98" s="412">
        <v>0</v>
      </c>
      <c r="E98" s="412">
        <v>0</v>
      </c>
      <c r="F98" s="412">
        <v>0</v>
      </c>
      <c r="G98" s="412">
        <v>0</v>
      </c>
      <c r="H98" s="412">
        <v>0</v>
      </c>
      <c r="I98" s="412">
        <v>0</v>
      </c>
      <c r="J98" s="412">
        <v>0</v>
      </c>
      <c r="K98" s="412">
        <v>0</v>
      </c>
      <c r="L98" s="412">
        <v>0</v>
      </c>
      <c r="M98" s="412">
        <v>0</v>
      </c>
      <c r="N98" s="412">
        <v>0</v>
      </c>
      <c r="O98" s="412">
        <v>0</v>
      </c>
      <c r="P98" s="412">
        <v>0</v>
      </c>
    </row>
    <row r="99" spans="2:16">
      <c r="B99" s="415" t="s">
        <v>1363</v>
      </c>
      <c r="C99" s="412">
        <v>1.0038304464159977E-3</v>
      </c>
      <c r="D99" s="412">
        <v>0</v>
      </c>
      <c r="E99" s="412">
        <v>0</v>
      </c>
      <c r="F99" s="412">
        <v>0</v>
      </c>
      <c r="G99" s="412">
        <v>0</v>
      </c>
      <c r="H99" s="412">
        <v>0</v>
      </c>
      <c r="I99" s="412">
        <v>0</v>
      </c>
      <c r="J99" s="412">
        <v>0</v>
      </c>
      <c r="K99" s="412">
        <v>0</v>
      </c>
      <c r="L99" s="412">
        <v>0</v>
      </c>
      <c r="M99" s="412">
        <v>0</v>
      </c>
      <c r="N99" s="412">
        <v>0</v>
      </c>
      <c r="O99" s="412">
        <v>0</v>
      </c>
      <c r="P99" s="412">
        <v>0</v>
      </c>
    </row>
    <row r="100" spans="2:16">
      <c r="B100" s="415" t="s">
        <v>1364</v>
      </c>
      <c r="C100" s="412">
        <v>0</v>
      </c>
      <c r="D100" s="412">
        <v>0</v>
      </c>
      <c r="E100" s="412">
        <v>0</v>
      </c>
      <c r="F100" s="412">
        <v>0</v>
      </c>
      <c r="G100" s="412">
        <v>0</v>
      </c>
      <c r="H100" s="412">
        <v>0</v>
      </c>
      <c r="I100" s="412">
        <v>0</v>
      </c>
      <c r="J100" s="412">
        <v>0</v>
      </c>
      <c r="K100" s="412">
        <v>0</v>
      </c>
      <c r="L100" s="412">
        <v>0</v>
      </c>
      <c r="M100" s="412">
        <v>0</v>
      </c>
      <c r="N100" s="412">
        <v>0</v>
      </c>
      <c r="O100" s="412">
        <v>0</v>
      </c>
      <c r="P100" s="412">
        <v>0</v>
      </c>
    </row>
    <row r="101" spans="2:16">
      <c r="B101" s="415" t="s">
        <v>1365</v>
      </c>
      <c r="C101" s="412">
        <v>0</v>
      </c>
      <c r="D101" s="412">
        <v>0</v>
      </c>
      <c r="E101" s="412">
        <v>0</v>
      </c>
      <c r="F101" s="412">
        <v>0</v>
      </c>
      <c r="G101" s="412">
        <v>0</v>
      </c>
      <c r="H101" s="412">
        <v>0</v>
      </c>
      <c r="I101" s="412">
        <v>0</v>
      </c>
      <c r="J101" s="412">
        <v>0</v>
      </c>
      <c r="K101" s="412">
        <v>0</v>
      </c>
      <c r="L101" s="412">
        <v>0</v>
      </c>
      <c r="M101" s="412">
        <v>0</v>
      </c>
      <c r="N101" s="412">
        <v>0</v>
      </c>
      <c r="O101" s="412">
        <v>0</v>
      </c>
      <c r="P101" s="412">
        <v>0</v>
      </c>
    </row>
    <row r="102" spans="2:16">
      <c r="B102" s="415" t="s">
        <v>1366</v>
      </c>
      <c r="C102" s="412">
        <v>0</v>
      </c>
      <c r="D102" s="412">
        <v>0</v>
      </c>
      <c r="E102" s="412">
        <v>0</v>
      </c>
      <c r="F102" s="412">
        <v>0</v>
      </c>
      <c r="G102" s="412">
        <v>0</v>
      </c>
      <c r="H102" s="412">
        <v>0</v>
      </c>
      <c r="I102" s="412">
        <v>0</v>
      </c>
      <c r="J102" s="412">
        <v>0</v>
      </c>
      <c r="K102" s="412">
        <v>0</v>
      </c>
      <c r="L102" s="412">
        <v>0</v>
      </c>
      <c r="M102" s="412">
        <v>0</v>
      </c>
      <c r="N102" s="412">
        <v>0</v>
      </c>
      <c r="O102" s="412">
        <v>0</v>
      </c>
      <c r="P102" s="412">
        <v>0</v>
      </c>
    </row>
    <row r="103" spans="2:16">
      <c r="B103" s="415" t="s">
        <v>1367</v>
      </c>
      <c r="C103" s="412">
        <v>0</v>
      </c>
      <c r="D103" s="412">
        <v>0</v>
      </c>
      <c r="E103" s="412">
        <v>0</v>
      </c>
      <c r="F103" s="412">
        <v>0</v>
      </c>
      <c r="G103" s="412">
        <v>0</v>
      </c>
      <c r="H103" s="412">
        <v>0</v>
      </c>
      <c r="I103" s="412">
        <v>0</v>
      </c>
      <c r="J103" s="412">
        <v>0</v>
      </c>
      <c r="K103" s="412">
        <v>0</v>
      </c>
      <c r="L103" s="412">
        <v>0</v>
      </c>
      <c r="M103" s="412">
        <v>0</v>
      </c>
      <c r="N103" s="412">
        <v>0</v>
      </c>
      <c r="O103" s="412">
        <v>0</v>
      </c>
      <c r="P103" s="412">
        <v>0</v>
      </c>
    </row>
    <row r="104" spans="2:16">
      <c r="B104" s="415" t="s">
        <v>1368</v>
      </c>
      <c r="C104" s="412">
        <v>0</v>
      </c>
      <c r="D104" s="412">
        <v>0</v>
      </c>
      <c r="E104" s="412">
        <v>0</v>
      </c>
      <c r="F104" s="412">
        <v>0</v>
      </c>
      <c r="G104" s="412">
        <v>0</v>
      </c>
      <c r="H104" s="412">
        <v>0</v>
      </c>
      <c r="I104" s="412">
        <v>0</v>
      </c>
      <c r="J104" s="412">
        <v>0</v>
      </c>
      <c r="K104" s="412">
        <v>0</v>
      </c>
      <c r="L104" s="412">
        <v>0</v>
      </c>
      <c r="M104" s="412">
        <v>0</v>
      </c>
      <c r="N104" s="412">
        <v>0</v>
      </c>
      <c r="O104" s="412">
        <v>0</v>
      </c>
      <c r="P104" s="412">
        <v>0</v>
      </c>
    </row>
    <row r="105" spans="2:16">
      <c r="B105" s="415" t="s">
        <v>1369</v>
      </c>
      <c r="C105" s="412">
        <v>0</v>
      </c>
      <c r="D105" s="412">
        <v>0</v>
      </c>
      <c r="E105" s="412">
        <v>0</v>
      </c>
      <c r="F105" s="412">
        <v>0</v>
      </c>
      <c r="G105" s="412">
        <v>0</v>
      </c>
      <c r="H105" s="412">
        <v>0</v>
      </c>
      <c r="I105" s="412">
        <v>0</v>
      </c>
      <c r="J105" s="412">
        <v>0</v>
      </c>
      <c r="K105" s="412">
        <v>0</v>
      </c>
      <c r="L105" s="412">
        <v>0</v>
      </c>
      <c r="M105" s="412">
        <v>0</v>
      </c>
      <c r="N105" s="412">
        <v>0</v>
      </c>
      <c r="O105" s="412">
        <v>0</v>
      </c>
      <c r="P105" s="412">
        <v>0</v>
      </c>
    </row>
    <row r="106" spans="2:16" ht="13" thickBot="1">
      <c r="B106" s="416" t="s">
        <v>1370</v>
      </c>
      <c r="C106" s="416">
        <v>0</v>
      </c>
      <c r="D106" s="416">
        <v>0</v>
      </c>
      <c r="E106" s="416">
        <v>0</v>
      </c>
      <c r="F106" s="416">
        <v>0</v>
      </c>
      <c r="G106" s="416">
        <v>0</v>
      </c>
      <c r="H106" s="416">
        <v>0</v>
      </c>
      <c r="I106" s="416">
        <v>0</v>
      </c>
      <c r="J106" s="416">
        <v>0</v>
      </c>
      <c r="K106" s="416">
        <v>0</v>
      </c>
      <c r="L106" s="416">
        <v>0</v>
      </c>
      <c r="M106" s="416">
        <v>0</v>
      </c>
      <c r="N106" s="416">
        <v>0</v>
      </c>
      <c r="O106" s="416">
        <v>0</v>
      </c>
      <c r="P106" s="416">
        <v>0</v>
      </c>
    </row>
    <row r="109" spans="2:16" ht="13">
      <c r="B109" s="402" t="s">
        <v>1195</v>
      </c>
    </row>
    <row r="111" spans="2:16" ht="13.5" thickBot="1">
      <c r="B111" s="403" t="s">
        <v>1100</v>
      </c>
    </row>
    <row r="112" spans="2:16" ht="13.5" thickBot="1">
      <c r="B112" s="404" t="s">
        <v>962</v>
      </c>
      <c r="C112" s="404" t="s">
        <v>963</v>
      </c>
      <c r="D112" s="404" t="s">
        <v>964</v>
      </c>
      <c r="E112" s="404" t="s">
        <v>965</v>
      </c>
      <c r="F112" s="404" t="s">
        <v>966</v>
      </c>
      <c r="G112" s="404" t="s">
        <v>967</v>
      </c>
      <c r="H112" s="404" t="s">
        <v>5</v>
      </c>
      <c r="I112" s="404" t="s">
        <v>2</v>
      </c>
      <c r="J112" s="404" t="s">
        <v>4</v>
      </c>
      <c r="K112" s="404" t="s">
        <v>968</v>
      </c>
      <c r="L112" s="404" t="s">
        <v>969</v>
      </c>
      <c r="M112" s="404" t="s">
        <v>970</v>
      </c>
      <c r="N112" s="404" t="s">
        <v>971</v>
      </c>
      <c r="O112" s="404" t="s">
        <v>972</v>
      </c>
      <c r="P112" s="404" t="s">
        <v>973</v>
      </c>
    </row>
    <row r="113" spans="2:16" ht="13.5" thickBot="1">
      <c r="B113" s="676" t="s">
        <v>837</v>
      </c>
      <c r="C113" s="679" t="s">
        <v>977</v>
      </c>
      <c r="D113" s="679"/>
      <c r="E113" s="679"/>
      <c r="F113" s="679"/>
      <c r="G113" s="679"/>
      <c r="H113" s="679"/>
      <c r="I113" s="679"/>
      <c r="J113" s="679"/>
      <c r="K113" s="679"/>
      <c r="L113" s="679"/>
      <c r="M113" s="679"/>
      <c r="N113" s="679"/>
      <c r="O113" s="679"/>
      <c r="P113" s="680"/>
    </row>
    <row r="114" spans="2:16" ht="13.5" thickBot="1">
      <c r="B114" s="677"/>
      <c r="C114" s="405"/>
      <c r="D114" s="681" t="s">
        <v>978</v>
      </c>
      <c r="E114" s="681"/>
      <c r="F114" s="681"/>
      <c r="G114" s="681"/>
      <c r="H114" s="681"/>
      <c r="I114" s="681"/>
      <c r="J114" s="681"/>
      <c r="K114" s="681"/>
      <c r="L114" s="681"/>
      <c r="M114" s="681"/>
      <c r="N114" s="681"/>
      <c r="O114" s="681"/>
      <c r="P114" s="682"/>
    </row>
    <row r="115" spans="2:16" ht="13.5" thickBot="1">
      <c r="B115" s="677"/>
      <c r="C115" s="405"/>
      <c r="D115" s="681" t="s">
        <v>838</v>
      </c>
      <c r="E115" s="681"/>
      <c r="F115" s="681"/>
      <c r="G115" s="681"/>
      <c r="H115" s="681"/>
      <c r="I115" s="681" t="s">
        <v>839</v>
      </c>
      <c r="J115" s="681" t="s">
        <v>840</v>
      </c>
      <c r="K115" s="684" t="s">
        <v>841</v>
      </c>
      <c r="L115" s="681" t="s">
        <v>717</v>
      </c>
      <c r="M115" s="681" t="s">
        <v>716</v>
      </c>
      <c r="N115" s="686" t="s">
        <v>527</v>
      </c>
      <c r="O115" s="686"/>
      <c r="P115" s="687"/>
    </row>
    <row r="116" spans="2:16" ht="39.5" thickBot="1">
      <c r="B116" s="678"/>
      <c r="C116" s="406"/>
      <c r="D116" s="407" t="s">
        <v>709</v>
      </c>
      <c r="E116" s="407" t="s">
        <v>710</v>
      </c>
      <c r="F116" s="407" t="s">
        <v>711</v>
      </c>
      <c r="G116" s="407" t="s">
        <v>712</v>
      </c>
      <c r="H116" s="408" t="s">
        <v>713</v>
      </c>
      <c r="I116" s="683"/>
      <c r="J116" s="683"/>
      <c r="K116" s="685"/>
      <c r="L116" s="683"/>
      <c r="M116" s="683"/>
      <c r="N116" s="409"/>
      <c r="O116" s="408" t="s">
        <v>842</v>
      </c>
      <c r="P116" s="410" t="s">
        <v>716</v>
      </c>
    </row>
    <row r="117" spans="2:16">
      <c r="B117" s="411" t="s">
        <v>720</v>
      </c>
      <c r="C117" s="412">
        <v>4.8589212786931413E-4</v>
      </c>
      <c r="D117" s="412">
        <v>0</v>
      </c>
      <c r="E117" s="412">
        <v>0</v>
      </c>
      <c r="F117" s="412">
        <v>0</v>
      </c>
      <c r="G117" s="412">
        <v>4.8589212786931413E-4</v>
      </c>
      <c r="H117" s="412">
        <v>20</v>
      </c>
      <c r="I117" s="412">
        <v>0</v>
      </c>
      <c r="J117" s="412">
        <v>4.8589212786931413E-4</v>
      </c>
      <c r="K117" s="412">
        <v>0</v>
      </c>
      <c r="L117" s="412">
        <v>0</v>
      </c>
      <c r="M117" s="412">
        <v>0</v>
      </c>
      <c r="N117" s="412">
        <v>-4.8697366568089005E-6</v>
      </c>
      <c r="O117" s="412">
        <v>0</v>
      </c>
      <c r="P117" s="412">
        <v>0</v>
      </c>
    </row>
    <row r="118" spans="2:16">
      <c r="B118" s="413" t="s">
        <v>721</v>
      </c>
      <c r="C118" s="412">
        <v>0</v>
      </c>
      <c r="D118" s="412">
        <v>0</v>
      </c>
      <c r="E118" s="412">
        <v>0</v>
      </c>
      <c r="F118" s="412">
        <v>0</v>
      </c>
      <c r="G118" s="412">
        <v>0</v>
      </c>
      <c r="H118" s="412">
        <v>0</v>
      </c>
      <c r="I118" s="412">
        <v>0</v>
      </c>
      <c r="J118" s="412">
        <v>0</v>
      </c>
      <c r="K118" s="412">
        <v>0</v>
      </c>
      <c r="L118" s="412">
        <v>0</v>
      </c>
      <c r="M118" s="412">
        <v>0</v>
      </c>
      <c r="N118" s="412">
        <v>0</v>
      </c>
      <c r="O118" s="412">
        <v>0</v>
      </c>
      <c r="P118" s="412">
        <v>0</v>
      </c>
    </row>
    <row r="119" spans="2:16">
      <c r="B119" s="413" t="s">
        <v>727</v>
      </c>
      <c r="C119" s="412">
        <v>0.35151492747500351</v>
      </c>
      <c r="D119" s="412">
        <v>0</v>
      </c>
      <c r="E119" s="412">
        <v>0</v>
      </c>
      <c r="F119" s="412">
        <v>0</v>
      </c>
      <c r="G119" s="412">
        <v>0</v>
      </c>
      <c r="H119" s="412">
        <v>0</v>
      </c>
      <c r="I119" s="412">
        <v>0</v>
      </c>
      <c r="J119" s="412">
        <v>0</v>
      </c>
      <c r="K119" s="412">
        <v>0</v>
      </c>
      <c r="L119" s="412">
        <v>0</v>
      </c>
      <c r="M119" s="412">
        <v>0</v>
      </c>
      <c r="N119" s="412">
        <v>0</v>
      </c>
      <c r="O119" s="412">
        <v>0</v>
      </c>
      <c r="P119" s="412">
        <v>0</v>
      </c>
    </row>
    <row r="120" spans="2:16">
      <c r="B120" s="413" t="s">
        <v>752</v>
      </c>
      <c r="C120" s="412">
        <v>0</v>
      </c>
      <c r="D120" s="412">
        <v>0</v>
      </c>
      <c r="E120" s="412">
        <v>0</v>
      </c>
      <c r="F120" s="412">
        <v>0</v>
      </c>
      <c r="G120" s="412">
        <v>0</v>
      </c>
      <c r="H120" s="412">
        <v>0</v>
      </c>
      <c r="I120" s="412">
        <v>0</v>
      </c>
      <c r="J120" s="412">
        <v>0</v>
      </c>
      <c r="K120" s="412">
        <v>0</v>
      </c>
      <c r="L120" s="412">
        <v>0</v>
      </c>
      <c r="M120" s="412">
        <v>0</v>
      </c>
      <c r="N120" s="412">
        <v>0</v>
      </c>
      <c r="O120" s="412">
        <v>0</v>
      </c>
      <c r="P120" s="412">
        <v>0</v>
      </c>
    </row>
    <row r="121" spans="2:16">
      <c r="B121" s="413" t="s">
        <v>757</v>
      </c>
      <c r="C121" s="412">
        <v>0</v>
      </c>
      <c r="D121" s="412">
        <v>0</v>
      </c>
      <c r="E121" s="412">
        <v>0</v>
      </c>
      <c r="F121" s="412">
        <v>0</v>
      </c>
      <c r="G121" s="412">
        <v>0</v>
      </c>
      <c r="H121" s="412">
        <v>0</v>
      </c>
      <c r="I121" s="412">
        <v>0</v>
      </c>
      <c r="J121" s="412">
        <v>0</v>
      </c>
      <c r="K121" s="412">
        <v>0</v>
      </c>
      <c r="L121" s="412">
        <v>0</v>
      </c>
      <c r="M121" s="412">
        <v>0</v>
      </c>
      <c r="N121" s="412">
        <v>0</v>
      </c>
      <c r="O121" s="412">
        <v>0</v>
      </c>
      <c r="P121" s="412">
        <v>0</v>
      </c>
    </row>
    <row r="122" spans="2:16">
      <c r="B122" s="413" t="s">
        <v>758</v>
      </c>
      <c r="C122" s="412">
        <v>0</v>
      </c>
      <c r="D122" s="412">
        <v>0</v>
      </c>
      <c r="E122" s="412">
        <v>0</v>
      </c>
      <c r="F122" s="412">
        <v>0</v>
      </c>
      <c r="G122" s="412">
        <v>0</v>
      </c>
      <c r="H122" s="412">
        <v>0</v>
      </c>
      <c r="I122" s="412">
        <v>0</v>
      </c>
      <c r="J122" s="412">
        <v>0</v>
      </c>
      <c r="K122" s="412">
        <v>0</v>
      </c>
      <c r="L122" s="412">
        <v>0</v>
      </c>
      <c r="M122" s="412">
        <v>0</v>
      </c>
      <c r="N122" s="412">
        <v>0</v>
      </c>
      <c r="O122" s="412">
        <v>0</v>
      </c>
      <c r="P122" s="412">
        <v>0</v>
      </c>
    </row>
    <row r="123" spans="2:16">
      <c r="B123" s="413" t="s">
        <v>762</v>
      </c>
      <c r="C123" s="412">
        <v>0.37280577101816642</v>
      </c>
      <c r="D123" s="412">
        <v>0</v>
      </c>
      <c r="E123" s="412">
        <v>0</v>
      </c>
      <c r="F123" s="412">
        <v>0</v>
      </c>
      <c r="G123" s="412">
        <v>0</v>
      </c>
      <c r="H123" s="412">
        <v>0</v>
      </c>
      <c r="I123" s="412">
        <v>0</v>
      </c>
      <c r="J123" s="412">
        <v>0</v>
      </c>
      <c r="K123" s="412">
        <v>0</v>
      </c>
      <c r="L123" s="412">
        <v>0</v>
      </c>
      <c r="M123" s="412">
        <v>0</v>
      </c>
      <c r="N123" s="412">
        <v>0</v>
      </c>
      <c r="O123" s="412">
        <v>0</v>
      </c>
      <c r="P123" s="412">
        <v>0</v>
      </c>
    </row>
    <row r="124" spans="2:16">
      <c r="B124" s="413" t="s">
        <v>763</v>
      </c>
      <c r="C124" s="412">
        <v>0</v>
      </c>
      <c r="D124" s="412">
        <v>0</v>
      </c>
      <c r="E124" s="412">
        <v>0</v>
      </c>
      <c r="F124" s="412">
        <v>0</v>
      </c>
      <c r="G124" s="412">
        <v>0</v>
      </c>
      <c r="H124" s="412">
        <v>0</v>
      </c>
      <c r="I124" s="412">
        <v>0</v>
      </c>
      <c r="J124" s="412">
        <v>0</v>
      </c>
      <c r="K124" s="412">
        <v>0</v>
      </c>
      <c r="L124" s="412">
        <v>0</v>
      </c>
      <c r="M124" s="412">
        <v>0</v>
      </c>
      <c r="N124" s="412">
        <v>0</v>
      </c>
      <c r="O124" s="412">
        <v>0</v>
      </c>
      <c r="P124" s="412">
        <v>0</v>
      </c>
    </row>
    <row r="125" spans="2:16">
      <c r="B125" s="413" t="s">
        <v>770</v>
      </c>
      <c r="C125" s="412">
        <v>0</v>
      </c>
      <c r="D125" s="412">
        <v>0</v>
      </c>
      <c r="E125" s="412">
        <v>0</v>
      </c>
      <c r="F125" s="412">
        <v>0</v>
      </c>
      <c r="G125" s="412">
        <v>0</v>
      </c>
      <c r="H125" s="412">
        <v>0</v>
      </c>
      <c r="I125" s="412">
        <v>0</v>
      </c>
      <c r="J125" s="412">
        <v>0</v>
      </c>
      <c r="K125" s="412">
        <v>0</v>
      </c>
      <c r="L125" s="412">
        <v>0</v>
      </c>
      <c r="M125" s="412">
        <v>0</v>
      </c>
      <c r="N125" s="412">
        <v>0</v>
      </c>
      <c r="O125" s="412">
        <v>0</v>
      </c>
      <c r="P125" s="412">
        <v>0</v>
      </c>
    </row>
    <row r="126" spans="2:16">
      <c r="B126" s="413" t="s">
        <v>843</v>
      </c>
      <c r="C126" s="412">
        <v>15.012776791907864</v>
      </c>
      <c r="D126" s="412">
        <v>0</v>
      </c>
      <c r="E126" s="412">
        <v>0</v>
      </c>
      <c r="F126" s="412">
        <v>0</v>
      </c>
      <c r="G126" s="412">
        <v>0</v>
      </c>
      <c r="H126" s="412">
        <v>0</v>
      </c>
      <c r="I126" s="412">
        <v>0</v>
      </c>
      <c r="J126" s="412">
        <v>0</v>
      </c>
      <c r="K126" s="412">
        <v>0</v>
      </c>
      <c r="L126" s="412">
        <v>0</v>
      </c>
      <c r="M126" s="412">
        <v>0</v>
      </c>
      <c r="N126" s="412">
        <v>0</v>
      </c>
      <c r="O126" s="412">
        <v>0</v>
      </c>
      <c r="P126" s="412">
        <v>0</v>
      </c>
    </row>
    <row r="127" spans="2:16">
      <c r="B127" s="413" t="s">
        <v>844</v>
      </c>
      <c r="C127" s="412">
        <v>1.2577376912829177</v>
      </c>
      <c r="D127" s="412">
        <v>0.15735380087311646</v>
      </c>
      <c r="E127" s="412">
        <v>0</v>
      </c>
      <c r="F127" s="412">
        <v>0</v>
      </c>
      <c r="G127" s="412">
        <v>0</v>
      </c>
      <c r="H127" s="412">
        <v>3</v>
      </c>
      <c r="I127" s="412">
        <v>0</v>
      </c>
      <c r="J127" s="412">
        <v>0.15735380087311646</v>
      </c>
      <c r="K127" s="412">
        <v>0</v>
      </c>
      <c r="L127" s="412">
        <v>0</v>
      </c>
      <c r="M127" s="412">
        <v>0</v>
      </c>
      <c r="N127" s="412">
        <v>-1.0555189409942262E-3</v>
      </c>
      <c r="O127" s="412">
        <v>0</v>
      </c>
      <c r="P127" s="412">
        <v>0</v>
      </c>
    </row>
    <row r="128" spans="2:16">
      <c r="B128" s="413" t="s">
        <v>1358</v>
      </c>
      <c r="C128" s="412">
        <v>0</v>
      </c>
      <c r="D128" s="412">
        <v>0</v>
      </c>
      <c r="E128" s="412">
        <v>0</v>
      </c>
      <c r="F128" s="412">
        <v>0</v>
      </c>
      <c r="G128" s="412">
        <v>0</v>
      </c>
      <c r="H128" s="412">
        <v>0</v>
      </c>
      <c r="I128" s="412">
        <v>0</v>
      </c>
      <c r="J128" s="412">
        <v>0</v>
      </c>
      <c r="K128" s="412">
        <v>0</v>
      </c>
      <c r="L128" s="412">
        <v>0</v>
      </c>
      <c r="M128" s="412">
        <v>0</v>
      </c>
      <c r="N128" s="412">
        <v>0</v>
      </c>
      <c r="O128" s="412">
        <v>0</v>
      </c>
      <c r="P128" s="412">
        <v>0</v>
      </c>
    </row>
    <row r="129" spans="2:16">
      <c r="B129" s="413" t="s">
        <v>1359</v>
      </c>
      <c r="C129" s="412">
        <v>0</v>
      </c>
      <c r="D129" s="412">
        <v>0</v>
      </c>
      <c r="E129" s="412">
        <v>0</v>
      </c>
      <c r="F129" s="412">
        <v>0</v>
      </c>
      <c r="G129" s="412">
        <v>0</v>
      </c>
      <c r="H129" s="412">
        <v>0</v>
      </c>
      <c r="I129" s="412">
        <v>0</v>
      </c>
      <c r="J129" s="412">
        <v>0</v>
      </c>
      <c r="K129" s="412">
        <v>0</v>
      </c>
      <c r="L129" s="412">
        <v>0</v>
      </c>
      <c r="M129" s="412">
        <v>0</v>
      </c>
      <c r="N129" s="412">
        <v>0</v>
      </c>
      <c r="O129" s="412">
        <v>0</v>
      </c>
      <c r="P129" s="412">
        <v>0</v>
      </c>
    </row>
    <row r="130" spans="2:16">
      <c r="B130" s="414" t="s">
        <v>1360</v>
      </c>
      <c r="C130" s="412">
        <v>0</v>
      </c>
      <c r="D130" s="412">
        <v>0</v>
      </c>
      <c r="E130" s="412">
        <v>0</v>
      </c>
      <c r="F130" s="412">
        <v>0</v>
      </c>
      <c r="G130" s="412">
        <v>0</v>
      </c>
      <c r="H130" s="412">
        <v>0</v>
      </c>
      <c r="I130" s="412">
        <v>0</v>
      </c>
      <c r="J130" s="412">
        <v>0</v>
      </c>
      <c r="K130" s="412">
        <v>0</v>
      </c>
      <c r="L130" s="412">
        <v>0</v>
      </c>
      <c r="M130" s="412">
        <v>0</v>
      </c>
      <c r="N130" s="412">
        <v>0</v>
      </c>
      <c r="O130" s="412">
        <v>0</v>
      </c>
      <c r="P130" s="412">
        <v>0</v>
      </c>
    </row>
    <row r="131" spans="2:16">
      <c r="B131" s="415" t="s">
        <v>1361</v>
      </c>
      <c r="C131" s="412">
        <v>0</v>
      </c>
      <c r="D131" s="412">
        <v>0</v>
      </c>
      <c r="E131" s="412">
        <v>0</v>
      </c>
      <c r="F131" s="412">
        <v>0</v>
      </c>
      <c r="G131" s="412">
        <v>0</v>
      </c>
      <c r="H131" s="412">
        <v>0</v>
      </c>
      <c r="I131" s="412">
        <v>0</v>
      </c>
      <c r="J131" s="412">
        <v>0</v>
      </c>
      <c r="K131" s="412">
        <v>0</v>
      </c>
      <c r="L131" s="412">
        <v>0</v>
      </c>
      <c r="M131" s="412">
        <v>0</v>
      </c>
      <c r="N131" s="412">
        <v>0</v>
      </c>
      <c r="O131" s="412">
        <v>0</v>
      </c>
      <c r="P131" s="412">
        <v>0</v>
      </c>
    </row>
    <row r="132" spans="2:16">
      <c r="B132" s="415" t="s">
        <v>1362</v>
      </c>
      <c r="C132" s="412">
        <v>0</v>
      </c>
      <c r="D132" s="412">
        <v>0</v>
      </c>
      <c r="E132" s="412">
        <v>0</v>
      </c>
      <c r="F132" s="412">
        <v>0</v>
      </c>
      <c r="G132" s="412">
        <v>0</v>
      </c>
      <c r="H132" s="412">
        <v>0</v>
      </c>
      <c r="I132" s="412">
        <v>0</v>
      </c>
      <c r="J132" s="412">
        <v>0</v>
      </c>
      <c r="K132" s="412">
        <v>0</v>
      </c>
      <c r="L132" s="412">
        <v>0</v>
      </c>
      <c r="M132" s="412">
        <v>0</v>
      </c>
      <c r="N132" s="412">
        <v>0</v>
      </c>
      <c r="O132" s="412">
        <v>0</v>
      </c>
      <c r="P132" s="412">
        <v>0</v>
      </c>
    </row>
    <row r="133" spans="2:16">
      <c r="B133" s="415" t="s">
        <v>1363</v>
      </c>
      <c r="C133" s="412">
        <v>0</v>
      </c>
      <c r="D133" s="412">
        <v>0</v>
      </c>
      <c r="E133" s="412">
        <v>0</v>
      </c>
      <c r="F133" s="412">
        <v>0</v>
      </c>
      <c r="G133" s="412">
        <v>0</v>
      </c>
      <c r="H133" s="412">
        <v>0</v>
      </c>
      <c r="I133" s="412">
        <v>0</v>
      </c>
      <c r="J133" s="412">
        <v>0</v>
      </c>
      <c r="K133" s="412">
        <v>0</v>
      </c>
      <c r="L133" s="412">
        <v>0</v>
      </c>
      <c r="M133" s="412">
        <v>0</v>
      </c>
      <c r="N133" s="412">
        <v>0</v>
      </c>
      <c r="O133" s="412">
        <v>0</v>
      </c>
      <c r="P133" s="412">
        <v>0</v>
      </c>
    </row>
    <row r="134" spans="2:16">
      <c r="B134" s="415" t="s">
        <v>1364</v>
      </c>
      <c r="C134" s="412">
        <v>0</v>
      </c>
      <c r="D134" s="412">
        <v>0</v>
      </c>
      <c r="E134" s="412">
        <v>0</v>
      </c>
      <c r="F134" s="412">
        <v>0</v>
      </c>
      <c r="G134" s="412">
        <v>0</v>
      </c>
      <c r="H134" s="412">
        <v>0</v>
      </c>
      <c r="I134" s="412">
        <v>0</v>
      </c>
      <c r="J134" s="412">
        <v>0</v>
      </c>
      <c r="K134" s="412">
        <v>0</v>
      </c>
      <c r="L134" s="412">
        <v>0</v>
      </c>
      <c r="M134" s="412">
        <v>0</v>
      </c>
      <c r="N134" s="412">
        <v>0</v>
      </c>
      <c r="O134" s="412">
        <v>0</v>
      </c>
      <c r="P134" s="412">
        <v>0</v>
      </c>
    </row>
    <row r="135" spans="2:16">
      <c r="B135" s="415" t="s">
        <v>1365</v>
      </c>
      <c r="C135" s="412">
        <v>0</v>
      </c>
      <c r="D135" s="412">
        <v>0</v>
      </c>
      <c r="E135" s="412">
        <v>0</v>
      </c>
      <c r="F135" s="412">
        <v>0</v>
      </c>
      <c r="G135" s="412">
        <v>0</v>
      </c>
      <c r="H135" s="412">
        <v>0</v>
      </c>
      <c r="I135" s="412">
        <v>0</v>
      </c>
      <c r="J135" s="412">
        <v>0</v>
      </c>
      <c r="K135" s="412">
        <v>0</v>
      </c>
      <c r="L135" s="412">
        <v>0</v>
      </c>
      <c r="M135" s="412">
        <v>0</v>
      </c>
      <c r="N135" s="412">
        <v>0</v>
      </c>
      <c r="O135" s="412">
        <v>0</v>
      </c>
      <c r="P135" s="412">
        <v>0</v>
      </c>
    </row>
    <row r="136" spans="2:16">
      <c r="B136" s="415" t="s">
        <v>1366</v>
      </c>
      <c r="C136" s="412">
        <v>0</v>
      </c>
      <c r="D136" s="412">
        <v>0</v>
      </c>
      <c r="E136" s="412">
        <v>0</v>
      </c>
      <c r="F136" s="412">
        <v>0</v>
      </c>
      <c r="G136" s="412">
        <v>0</v>
      </c>
      <c r="H136" s="412">
        <v>0</v>
      </c>
      <c r="I136" s="412">
        <v>0</v>
      </c>
      <c r="J136" s="412">
        <v>0</v>
      </c>
      <c r="K136" s="412">
        <v>0</v>
      </c>
      <c r="L136" s="412">
        <v>0</v>
      </c>
      <c r="M136" s="412">
        <v>0</v>
      </c>
      <c r="N136" s="412">
        <v>0</v>
      </c>
      <c r="O136" s="412">
        <v>0</v>
      </c>
      <c r="P136" s="412">
        <v>0</v>
      </c>
    </row>
    <row r="137" spans="2:16">
      <c r="B137" s="415" t="s">
        <v>1367</v>
      </c>
      <c r="C137" s="412">
        <v>0</v>
      </c>
      <c r="D137" s="412">
        <v>0</v>
      </c>
      <c r="E137" s="412">
        <v>0</v>
      </c>
      <c r="F137" s="412">
        <v>0</v>
      </c>
      <c r="G137" s="412">
        <v>0</v>
      </c>
      <c r="H137" s="412">
        <v>0</v>
      </c>
      <c r="I137" s="412">
        <v>0</v>
      </c>
      <c r="J137" s="412">
        <v>0</v>
      </c>
      <c r="K137" s="412">
        <v>0</v>
      </c>
      <c r="L137" s="412">
        <v>0</v>
      </c>
      <c r="M137" s="412">
        <v>0</v>
      </c>
      <c r="N137" s="412">
        <v>0</v>
      </c>
      <c r="O137" s="412">
        <v>0</v>
      </c>
      <c r="P137" s="412">
        <v>0</v>
      </c>
    </row>
    <row r="138" spans="2:16">
      <c r="B138" s="415" t="s">
        <v>1368</v>
      </c>
      <c r="C138" s="412">
        <v>0.86139282917898885</v>
      </c>
      <c r="D138" s="412">
        <v>0</v>
      </c>
      <c r="E138" s="412">
        <v>0</v>
      </c>
      <c r="F138" s="412">
        <v>0</v>
      </c>
      <c r="G138" s="412">
        <v>0</v>
      </c>
      <c r="H138" s="412">
        <v>0</v>
      </c>
      <c r="I138" s="412">
        <v>0</v>
      </c>
      <c r="J138" s="412">
        <v>0</v>
      </c>
      <c r="K138" s="412">
        <v>0</v>
      </c>
      <c r="L138" s="412">
        <v>0</v>
      </c>
      <c r="M138" s="412">
        <v>0</v>
      </c>
      <c r="N138" s="412">
        <v>0</v>
      </c>
      <c r="O138" s="412">
        <v>0</v>
      </c>
      <c r="P138" s="412">
        <v>0</v>
      </c>
    </row>
    <row r="139" spans="2:16">
      <c r="B139" s="415" t="s">
        <v>1369</v>
      </c>
      <c r="C139" s="412">
        <v>0</v>
      </c>
      <c r="D139" s="412">
        <v>0</v>
      </c>
      <c r="E139" s="412">
        <v>0</v>
      </c>
      <c r="F139" s="412">
        <v>0</v>
      </c>
      <c r="G139" s="412">
        <v>0</v>
      </c>
      <c r="H139" s="412">
        <v>0</v>
      </c>
      <c r="I139" s="412">
        <v>0</v>
      </c>
      <c r="J139" s="412">
        <v>0</v>
      </c>
      <c r="K139" s="412">
        <v>0</v>
      </c>
      <c r="L139" s="412">
        <v>0</v>
      </c>
      <c r="M139" s="412">
        <v>0</v>
      </c>
      <c r="N139" s="412">
        <v>0</v>
      </c>
      <c r="O139" s="412">
        <v>0</v>
      </c>
      <c r="P139" s="412">
        <v>0</v>
      </c>
    </row>
    <row r="140" spans="2:16" ht="13" thickBot="1">
      <c r="B140" s="416" t="s">
        <v>1370</v>
      </c>
      <c r="C140" s="416">
        <v>0</v>
      </c>
      <c r="D140" s="416">
        <v>0</v>
      </c>
      <c r="E140" s="416">
        <v>0</v>
      </c>
      <c r="F140" s="416">
        <v>0</v>
      </c>
      <c r="G140" s="416">
        <v>0</v>
      </c>
      <c r="H140" s="416">
        <v>0</v>
      </c>
      <c r="I140" s="416">
        <v>0</v>
      </c>
      <c r="J140" s="416">
        <v>0</v>
      </c>
      <c r="K140" s="416">
        <v>0</v>
      </c>
      <c r="L140" s="416">
        <v>0</v>
      </c>
      <c r="M140" s="416">
        <v>0</v>
      </c>
      <c r="N140" s="416">
        <v>0</v>
      </c>
      <c r="O140" s="416">
        <v>0</v>
      </c>
      <c r="P140" s="416">
        <v>0</v>
      </c>
    </row>
    <row r="143" spans="2:16" ht="13">
      <c r="B143" s="402" t="s">
        <v>1197</v>
      </c>
    </row>
    <row r="145" spans="2:16" ht="13.5" thickBot="1">
      <c r="B145" s="403" t="s">
        <v>1100</v>
      </c>
    </row>
    <row r="146" spans="2:16" ht="13.5" thickBot="1">
      <c r="B146" s="404" t="s">
        <v>962</v>
      </c>
      <c r="C146" s="404" t="s">
        <v>963</v>
      </c>
      <c r="D146" s="404" t="s">
        <v>964</v>
      </c>
      <c r="E146" s="404" t="s">
        <v>965</v>
      </c>
      <c r="F146" s="404" t="s">
        <v>966</v>
      </c>
      <c r="G146" s="404" t="s">
        <v>967</v>
      </c>
      <c r="H146" s="404" t="s">
        <v>5</v>
      </c>
      <c r="I146" s="404" t="s">
        <v>2</v>
      </c>
      <c r="J146" s="404" t="s">
        <v>4</v>
      </c>
      <c r="K146" s="404" t="s">
        <v>968</v>
      </c>
      <c r="L146" s="404" t="s">
        <v>969</v>
      </c>
      <c r="M146" s="404" t="s">
        <v>970</v>
      </c>
      <c r="N146" s="404" t="s">
        <v>971</v>
      </c>
      <c r="O146" s="404" t="s">
        <v>972</v>
      </c>
      <c r="P146" s="404" t="s">
        <v>973</v>
      </c>
    </row>
    <row r="147" spans="2:16" ht="13.5" thickBot="1">
      <c r="B147" s="676" t="s">
        <v>837</v>
      </c>
      <c r="C147" s="679" t="s">
        <v>977</v>
      </c>
      <c r="D147" s="679"/>
      <c r="E147" s="679"/>
      <c r="F147" s="679"/>
      <c r="G147" s="679"/>
      <c r="H147" s="679"/>
      <c r="I147" s="679"/>
      <c r="J147" s="679"/>
      <c r="K147" s="679"/>
      <c r="L147" s="679"/>
      <c r="M147" s="679"/>
      <c r="N147" s="679"/>
      <c r="O147" s="679"/>
      <c r="P147" s="680"/>
    </row>
    <row r="148" spans="2:16" ht="13.5" thickBot="1">
      <c r="B148" s="677"/>
      <c r="C148" s="405"/>
      <c r="D148" s="681" t="s">
        <v>978</v>
      </c>
      <c r="E148" s="681"/>
      <c r="F148" s="681"/>
      <c r="G148" s="681"/>
      <c r="H148" s="681"/>
      <c r="I148" s="681"/>
      <c r="J148" s="681"/>
      <c r="K148" s="681"/>
      <c r="L148" s="681"/>
      <c r="M148" s="681"/>
      <c r="N148" s="681"/>
      <c r="O148" s="681"/>
      <c r="P148" s="682"/>
    </row>
    <row r="149" spans="2:16" ht="13.5" thickBot="1">
      <c r="B149" s="677"/>
      <c r="C149" s="405"/>
      <c r="D149" s="681" t="s">
        <v>838</v>
      </c>
      <c r="E149" s="681"/>
      <c r="F149" s="681"/>
      <c r="G149" s="681"/>
      <c r="H149" s="681"/>
      <c r="I149" s="681" t="s">
        <v>839</v>
      </c>
      <c r="J149" s="681" t="s">
        <v>840</v>
      </c>
      <c r="K149" s="684" t="s">
        <v>841</v>
      </c>
      <c r="L149" s="681" t="s">
        <v>717</v>
      </c>
      <c r="M149" s="681" t="s">
        <v>716</v>
      </c>
      <c r="N149" s="686" t="s">
        <v>527</v>
      </c>
      <c r="O149" s="686"/>
      <c r="P149" s="687"/>
    </row>
    <row r="150" spans="2:16" ht="39.5" thickBot="1">
      <c r="B150" s="678"/>
      <c r="C150" s="406"/>
      <c r="D150" s="407" t="s">
        <v>709</v>
      </c>
      <c r="E150" s="407" t="s">
        <v>710</v>
      </c>
      <c r="F150" s="407" t="s">
        <v>711</v>
      </c>
      <c r="G150" s="407" t="s">
        <v>712</v>
      </c>
      <c r="H150" s="408" t="s">
        <v>713</v>
      </c>
      <c r="I150" s="683"/>
      <c r="J150" s="683"/>
      <c r="K150" s="685"/>
      <c r="L150" s="683"/>
      <c r="M150" s="683"/>
      <c r="N150" s="409"/>
      <c r="O150" s="408" t="s">
        <v>842</v>
      </c>
      <c r="P150" s="410" t="s">
        <v>716</v>
      </c>
    </row>
    <row r="151" spans="2:16">
      <c r="B151" s="411" t="s">
        <v>720</v>
      </c>
      <c r="C151" s="412">
        <v>46.372065064075478</v>
      </c>
      <c r="D151" s="412">
        <v>4.9135466610336573</v>
      </c>
      <c r="E151" s="412">
        <v>4.5357850499929588</v>
      </c>
      <c r="F151" s="412">
        <v>0</v>
      </c>
      <c r="G151" s="412">
        <v>2.5972764399380369E-3</v>
      </c>
      <c r="H151" s="412">
        <v>5</v>
      </c>
      <c r="I151" s="412">
        <v>0</v>
      </c>
      <c r="J151" s="412">
        <v>9.4519289874665535</v>
      </c>
      <c r="K151" s="412">
        <v>0</v>
      </c>
      <c r="L151" s="412">
        <v>0</v>
      </c>
      <c r="M151" s="412">
        <v>0.54814156034361361</v>
      </c>
      <c r="N151" s="412">
        <v>-0.45078449795803405</v>
      </c>
      <c r="O151" s="412">
        <v>0</v>
      </c>
      <c r="P151" s="412">
        <v>-0.38369909871849034</v>
      </c>
    </row>
    <row r="152" spans="2:16">
      <c r="B152" s="413" t="s">
        <v>721</v>
      </c>
      <c r="C152" s="412">
        <v>0</v>
      </c>
      <c r="D152" s="412">
        <v>0</v>
      </c>
      <c r="E152" s="412">
        <v>0</v>
      </c>
      <c r="F152" s="412">
        <v>0</v>
      </c>
      <c r="G152" s="412">
        <v>0</v>
      </c>
      <c r="H152" s="412">
        <v>0</v>
      </c>
      <c r="I152" s="412">
        <v>0</v>
      </c>
      <c r="J152" s="412">
        <v>0</v>
      </c>
      <c r="K152" s="412">
        <v>0</v>
      </c>
      <c r="L152" s="412">
        <v>0</v>
      </c>
      <c r="M152" s="412">
        <v>0</v>
      </c>
      <c r="N152" s="412">
        <v>0</v>
      </c>
      <c r="O152" s="412">
        <v>0</v>
      </c>
      <c r="P152" s="412">
        <v>0</v>
      </c>
    </row>
    <row r="153" spans="2:16">
      <c r="B153" s="413" t="s">
        <v>727</v>
      </c>
      <c r="C153" s="412">
        <v>2.0141287086325872</v>
      </c>
      <c r="D153" s="412">
        <v>0</v>
      </c>
      <c r="E153" s="412">
        <v>0</v>
      </c>
      <c r="F153" s="412">
        <v>0</v>
      </c>
      <c r="G153" s="412">
        <v>0</v>
      </c>
      <c r="H153" s="412">
        <v>0</v>
      </c>
      <c r="I153" s="412">
        <v>0</v>
      </c>
      <c r="J153" s="412">
        <v>0</v>
      </c>
      <c r="K153" s="412">
        <v>0</v>
      </c>
      <c r="L153" s="412">
        <v>0</v>
      </c>
      <c r="M153" s="412">
        <v>0</v>
      </c>
      <c r="N153" s="412">
        <v>0</v>
      </c>
      <c r="O153" s="412">
        <v>0</v>
      </c>
      <c r="P153" s="412">
        <v>0</v>
      </c>
    </row>
    <row r="154" spans="2:16">
      <c r="B154" s="413" t="s">
        <v>752</v>
      </c>
      <c r="C154" s="412">
        <v>3.3720292916490633E-3</v>
      </c>
      <c r="D154" s="412">
        <v>0</v>
      </c>
      <c r="E154" s="412">
        <v>0</v>
      </c>
      <c r="F154" s="412">
        <v>0</v>
      </c>
      <c r="G154" s="412">
        <v>0</v>
      </c>
      <c r="H154" s="412">
        <v>0</v>
      </c>
      <c r="I154" s="412">
        <v>0</v>
      </c>
      <c r="J154" s="412">
        <v>0</v>
      </c>
      <c r="K154" s="412">
        <v>0</v>
      </c>
      <c r="L154" s="412">
        <v>0</v>
      </c>
      <c r="M154" s="412">
        <v>0</v>
      </c>
      <c r="N154" s="412">
        <v>0</v>
      </c>
      <c r="O154" s="412">
        <v>0</v>
      </c>
      <c r="P154" s="412">
        <v>0</v>
      </c>
    </row>
    <row r="155" spans="2:16">
      <c r="B155" s="413" t="s">
        <v>757</v>
      </c>
      <c r="C155" s="412">
        <v>1.0956531361780031</v>
      </c>
      <c r="D155" s="412">
        <v>0</v>
      </c>
      <c r="E155" s="412">
        <v>0</v>
      </c>
      <c r="F155" s="412">
        <v>0</v>
      </c>
      <c r="G155" s="412">
        <v>0</v>
      </c>
      <c r="H155" s="412">
        <v>0</v>
      </c>
      <c r="I155" s="412">
        <v>0</v>
      </c>
      <c r="J155" s="412">
        <v>0</v>
      </c>
      <c r="K155" s="412">
        <v>0</v>
      </c>
      <c r="L155" s="412">
        <v>0</v>
      </c>
      <c r="M155" s="412">
        <v>0</v>
      </c>
      <c r="N155" s="412">
        <v>0</v>
      </c>
      <c r="O155" s="412">
        <v>0</v>
      </c>
      <c r="P155" s="412">
        <v>0</v>
      </c>
    </row>
    <row r="156" spans="2:16">
      <c r="B156" s="413" t="s">
        <v>758</v>
      </c>
      <c r="C156" s="412">
        <v>0.59430359386001974</v>
      </c>
      <c r="D156" s="412">
        <v>0</v>
      </c>
      <c r="E156" s="412">
        <v>0</v>
      </c>
      <c r="F156" s="412">
        <v>0</v>
      </c>
      <c r="G156" s="412">
        <v>0</v>
      </c>
      <c r="H156" s="412">
        <v>0</v>
      </c>
      <c r="I156" s="412">
        <v>0</v>
      </c>
      <c r="J156" s="412">
        <v>0</v>
      </c>
      <c r="K156" s="412">
        <v>0</v>
      </c>
      <c r="L156" s="412">
        <v>0</v>
      </c>
      <c r="M156" s="412">
        <v>0</v>
      </c>
      <c r="N156" s="412">
        <v>0</v>
      </c>
      <c r="O156" s="412">
        <v>0</v>
      </c>
      <c r="P156" s="412">
        <v>0</v>
      </c>
    </row>
    <row r="157" spans="2:16">
      <c r="B157" s="413" t="s">
        <v>762</v>
      </c>
      <c r="C157" s="412">
        <v>7.2661110547810166</v>
      </c>
      <c r="D157" s="412">
        <v>0</v>
      </c>
      <c r="E157" s="412">
        <v>0</v>
      </c>
      <c r="F157" s="412">
        <v>0</v>
      </c>
      <c r="G157" s="412">
        <v>0</v>
      </c>
      <c r="H157" s="412">
        <v>0</v>
      </c>
      <c r="I157" s="412">
        <v>0</v>
      </c>
      <c r="J157" s="412">
        <v>0</v>
      </c>
      <c r="K157" s="412">
        <v>0</v>
      </c>
      <c r="L157" s="412">
        <v>0</v>
      </c>
      <c r="M157" s="412">
        <v>0</v>
      </c>
      <c r="N157" s="412">
        <v>0</v>
      </c>
      <c r="O157" s="412">
        <v>0</v>
      </c>
      <c r="P157" s="412">
        <v>0</v>
      </c>
    </row>
    <row r="158" spans="2:16">
      <c r="B158" s="413" t="s">
        <v>763</v>
      </c>
      <c r="C158" s="412">
        <v>0.27227220954795101</v>
      </c>
      <c r="D158" s="412">
        <v>0</v>
      </c>
      <c r="E158" s="412">
        <v>0</v>
      </c>
      <c r="F158" s="412">
        <v>0</v>
      </c>
      <c r="G158" s="412">
        <v>0</v>
      </c>
      <c r="H158" s="412">
        <v>0</v>
      </c>
      <c r="I158" s="412">
        <v>0</v>
      </c>
      <c r="J158" s="412">
        <v>0</v>
      </c>
      <c r="K158" s="412">
        <v>0</v>
      </c>
      <c r="L158" s="412">
        <v>0</v>
      </c>
      <c r="M158" s="412">
        <v>0</v>
      </c>
      <c r="N158" s="412">
        <v>0</v>
      </c>
      <c r="O158" s="412">
        <v>0</v>
      </c>
      <c r="P158" s="412">
        <v>0</v>
      </c>
    </row>
    <row r="159" spans="2:16">
      <c r="B159" s="413" t="s">
        <v>770</v>
      </c>
      <c r="C159" s="412">
        <v>0.6684626644134628</v>
      </c>
      <c r="D159" s="412">
        <v>0</v>
      </c>
      <c r="E159" s="412">
        <v>0</v>
      </c>
      <c r="F159" s="412">
        <v>0</v>
      </c>
      <c r="G159" s="412">
        <v>0</v>
      </c>
      <c r="H159" s="412">
        <v>0</v>
      </c>
      <c r="I159" s="412">
        <v>0</v>
      </c>
      <c r="J159" s="412">
        <v>0</v>
      </c>
      <c r="K159" s="412">
        <v>0</v>
      </c>
      <c r="L159" s="412">
        <v>0</v>
      </c>
      <c r="M159" s="412">
        <v>0</v>
      </c>
      <c r="N159" s="412">
        <v>0</v>
      </c>
      <c r="O159" s="412">
        <v>0</v>
      </c>
      <c r="P159" s="412">
        <v>0</v>
      </c>
    </row>
    <row r="160" spans="2:16">
      <c r="B160" s="413" t="s">
        <v>843</v>
      </c>
      <c r="C160" s="412">
        <v>74.850419697299301</v>
      </c>
      <c r="D160" s="412">
        <v>0.34004051260385859</v>
      </c>
      <c r="E160" s="412">
        <v>0</v>
      </c>
      <c r="F160" s="412">
        <v>0</v>
      </c>
      <c r="G160" s="412">
        <v>1.3968173496690608E-4</v>
      </c>
      <c r="H160" s="412">
        <v>2</v>
      </c>
      <c r="I160" s="412">
        <v>0</v>
      </c>
      <c r="J160" s="412">
        <v>0.34018019433882551</v>
      </c>
      <c r="K160" s="412">
        <v>0</v>
      </c>
      <c r="L160" s="412">
        <v>0</v>
      </c>
      <c r="M160" s="412">
        <v>0</v>
      </c>
      <c r="N160" s="412">
        <v>-1.3519814110688636E-3</v>
      </c>
      <c r="O160" s="412">
        <v>0</v>
      </c>
      <c r="P160" s="412">
        <v>0</v>
      </c>
    </row>
    <row r="161" spans="2:16">
      <c r="B161" s="413" t="s">
        <v>844</v>
      </c>
      <c r="C161" s="412">
        <v>35.758999901352674</v>
      </c>
      <c r="D161" s="412">
        <v>2.7256790029573299</v>
      </c>
      <c r="E161" s="412">
        <v>4.5357850499929588</v>
      </c>
      <c r="F161" s="412">
        <v>0</v>
      </c>
      <c r="G161" s="412">
        <v>2.3658076327277848E-3</v>
      </c>
      <c r="H161" s="412">
        <v>6</v>
      </c>
      <c r="I161" s="412">
        <v>0</v>
      </c>
      <c r="J161" s="412">
        <v>7.2638298605830167</v>
      </c>
      <c r="K161" s="412">
        <v>0</v>
      </c>
      <c r="L161" s="412">
        <v>0</v>
      </c>
      <c r="M161" s="412">
        <v>0.54507369102943248</v>
      </c>
      <c r="N161" s="412">
        <v>-0.42674550063371358</v>
      </c>
      <c r="O161" s="412">
        <v>0</v>
      </c>
      <c r="P161" s="412">
        <v>-0.38155158991691307</v>
      </c>
    </row>
    <row r="162" spans="2:16">
      <c r="B162" s="413" t="s">
        <v>1358</v>
      </c>
      <c r="C162" s="412">
        <v>0</v>
      </c>
      <c r="D162" s="412">
        <v>0</v>
      </c>
      <c r="E162" s="412">
        <v>0</v>
      </c>
      <c r="F162" s="412">
        <v>0</v>
      </c>
      <c r="G162" s="412">
        <v>0</v>
      </c>
      <c r="H162" s="412">
        <v>0</v>
      </c>
      <c r="I162" s="412">
        <v>0</v>
      </c>
      <c r="J162" s="412">
        <v>0</v>
      </c>
      <c r="K162" s="412">
        <v>0</v>
      </c>
      <c r="L162" s="412">
        <v>0</v>
      </c>
      <c r="M162" s="412">
        <v>0</v>
      </c>
      <c r="N162" s="412">
        <v>0</v>
      </c>
      <c r="O162" s="412">
        <v>0</v>
      </c>
      <c r="P162" s="412">
        <v>0</v>
      </c>
    </row>
    <row r="163" spans="2:16">
      <c r="B163" s="413" t="s">
        <v>1359</v>
      </c>
      <c r="C163" s="412">
        <v>3.3724855992113785</v>
      </c>
      <c r="D163" s="412">
        <v>0</v>
      </c>
      <c r="E163" s="412">
        <v>0</v>
      </c>
      <c r="F163" s="412">
        <v>0</v>
      </c>
      <c r="G163" s="412">
        <v>0</v>
      </c>
      <c r="H163" s="412">
        <v>0</v>
      </c>
      <c r="I163" s="412">
        <v>0</v>
      </c>
      <c r="J163" s="412">
        <v>0</v>
      </c>
      <c r="K163" s="412">
        <v>0</v>
      </c>
      <c r="L163" s="412">
        <v>0</v>
      </c>
      <c r="M163" s="412">
        <v>0</v>
      </c>
      <c r="N163" s="412">
        <v>0</v>
      </c>
      <c r="O163" s="412">
        <v>0</v>
      </c>
      <c r="P163" s="412">
        <v>0</v>
      </c>
    </row>
    <row r="164" spans="2:16">
      <c r="B164" s="414" t="s">
        <v>1360</v>
      </c>
      <c r="C164" s="412">
        <v>1.0114800028165047</v>
      </c>
      <c r="D164" s="412">
        <v>0</v>
      </c>
      <c r="E164" s="412">
        <v>0</v>
      </c>
      <c r="F164" s="412">
        <v>0</v>
      </c>
      <c r="G164" s="412">
        <v>0</v>
      </c>
      <c r="H164" s="412">
        <v>0</v>
      </c>
      <c r="I164" s="412">
        <v>0</v>
      </c>
      <c r="J164" s="412">
        <v>0</v>
      </c>
      <c r="K164" s="412">
        <v>0</v>
      </c>
      <c r="L164" s="412">
        <v>0</v>
      </c>
      <c r="M164" s="412">
        <v>0</v>
      </c>
      <c r="N164" s="412">
        <v>0</v>
      </c>
      <c r="O164" s="412">
        <v>0</v>
      </c>
      <c r="P164" s="412">
        <v>0</v>
      </c>
    </row>
    <row r="165" spans="2:16">
      <c r="B165" s="415" t="s">
        <v>1361</v>
      </c>
      <c r="C165" s="412">
        <v>0</v>
      </c>
      <c r="D165" s="412">
        <v>0</v>
      </c>
      <c r="E165" s="412">
        <v>0</v>
      </c>
      <c r="F165" s="412">
        <v>0</v>
      </c>
      <c r="G165" s="412">
        <v>0</v>
      </c>
      <c r="H165" s="412">
        <v>0</v>
      </c>
      <c r="I165" s="412">
        <v>0</v>
      </c>
      <c r="J165" s="412">
        <v>0</v>
      </c>
      <c r="K165" s="412">
        <v>0</v>
      </c>
      <c r="L165" s="412">
        <v>0</v>
      </c>
      <c r="M165" s="412">
        <v>0</v>
      </c>
      <c r="N165" s="412">
        <v>0</v>
      </c>
      <c r="O165" s="412">
        <v>0</v>
      </c>
      <c r="P165" s="412">
        <v>0</v>
      </c>
    </row>
    <row r="166" spans="2:16">
      <c r="B166" s="415" t="s">
        <v>1362</v>
      </c>
      <c r="C166" s="412">
        <v>7.6589212786931407E-5</v>
      </c>
      <c r="D166" s="412">
        <v>0</v>
      </c>
      <c r="E166" s="412">
        <v>0</v>
      </c>
      <c r="F166" s="412">
        <v>0</v>
      </c>
      <c r="G166" s="412">
        <v>0</v>
      </c>
      <c r="H166" s="412">
        <v>0</v>
      </c>
      <c r="I166" s="412">
        <v>0</v>
      </c>
      <c r="J166" s="412">
        <v>0</v>
      </c>
      <c r="K166" s="412">
        <v>0</v>
      </c>
      <c r="L166" s="412">
        <v>0</v>
      </c>
      <c r="M166" s="412">
        <v>0</v>
      </c>
      <c r="N166" s="412">
        <v>0</v>
      </c>
      <c r="O166" s="412">
        <v>0</v>
      </c>
      <c r="P166" s="412">
        <v>0</v>
      </c>
    </row>
    <row r="167" spans="2:16">
      <c r="B167" s="415" t="s">
        <v>1363</v>
      </c>
      <c r="C167" s="412">
        <v>0.15735231094212082</v>
      </c>
      <c r="D167" s="412">
        <v>0</v>
      </c>
      <c r="E167" s="412">
        <v>0</v>
      </c>
      <c r="F167" s="412">
        <v>0</v>
      </c>
      <c r="G167" s="412">
        <v>0</v>
      </c>
      <c r="H167" s="412">
        <v>0</v>
      </c>
      <c r="I167" s="412">
        <v>0</v>
      </c>
      <c r="J167" s="412">
        <v>0</v>
      </c>
      <c r="K167" s="412">
        <v>0</v>
      </c>
      <c r="L167" s="412">
        <v>0</v>
      </c>
      <c r="M167" s="412">
        <v>0</v>
      </c>
      <c r="N167" s="412">
        <v>0</v>
      </c>
      <c r="O167" s="412">
        <v>0</v>
      </c>
      <c r="P167" s="412">
        <v>0</v>
      </c>
    </row>
    <row r="168" spans="2:16">
      <c r="B168" s="415" t="s">
        <v>1364</v>
      </c>
      <c r="C168" s="412">
        <v>0</v>
      </c>
      <c r="D168" s="412">
        <v>0</v>
      </c>
      <c r="E168" s="412">
        <v>0</v>
      </c>
      <c r="F168" s="412">
        <v>0</v>
      </c>
      <c r="G168" s="412">
        <v>0</v>
      </c>
      <c r="H168" s="412">
        <v>0</v>
      </c>
      <c r="I168" s="412">
        <v>0</v>
      </c>
      <c r="J168" s="412">
        <v>0</v>
      </c>
      <c r="K168" s="412">
        <v>0</v>
      </c>
      <c r="L168" s="412">
        <v>0</v>
      </c>
      <c r="M168" s="412">
        <v>0</v>
      </c>
      <c r="N168" s="412">
        <v>0</v>
      </c>
      <c r="O168" s="412">
        <v>0</v>
      </c>
      <c r="P168" s="412">
        <v>0</v>
      </c>
    </row>
    <row r="169" spans="2:16">
      <c r="B169" s="415" t="s">
        <v>1365</v>
      </c>
      <c r="C169" s="412">
        <v>0</v>
      </c>
      <c r="D169" s="412">
        <v>0</v>
      </c>
      <c r="E169" s="412">
        <v>0</v>
      </c>
      <c r="F169" s="412">
        <v>0</v>
      </c>
      <c r="G169" s="412">
        <v>0</v>
      </c>
      <c r="H169" s="412">
        <v>0</v>
      </c>
      <c r="I169" s="412">
        <v>0</v>
      </c>
      <c r="J169" s="412">
        <v>0</v>
      </c>
      <c r="K169" s="412">
        <v>0</v>
      </c>
      <c r="L169" s="412">
        <v>0</v>
      </c>
      <c r="M169" s="412">
        <v>0</v>
      </c>
      <c r="N169" s="412">
        <v>0</v>
      </c>
      <c r="O169" s="412">
        <v>0</v>
      </c>
      <c r="P169" s="412">
        <v>0</v>
      </c>
    </row>
    <row r="170" spans="2:16">
      <c r="B170" s="415" t="s">
        <v>1366</v>
      </c>
      <c r="C170" s="412">
        <v>1.9069009998591749E-2</v>
      </c>
      <c r="D170" s="412">
        <v>0</v>
      </c>
      <c r="E170" s="412">
        <v>0</v>
      </c>
      <c r="F170" s="412">
        <v>0</v>
      </c>
      <c r="G170" s="412">
        <v>0</v>
      </c>
      <c r="H170" s="412">
        <v>0</v>
      </c>
      <c r="I170" s="412">
        <v>0</v>
      </c>
      <c r="J170" s="412">
        <v>0</v>
      </c>
      <c r="K170" s="412">
        <v>0</v>
      </c>
      <c r="L170" s="412">
        <v>0</v>
      </c>
      <c r="M170" s="412">
        <v>0</v>
      </c>
      <c r="N170" s="412">
        <v>0</v>
      </c>
      <c r="O170" s="412">
        <v>0</v>
      </c>
      <c r="P170" s="412">
        <v>0</v>
      </c>
    </row>
    <row r="171" spans="2:16">
      <c r="B171" s="415" t="s">
        <v>1367</v>
      </c>
      <c r="C171" s="412">
        <v>0</v>
      </c>
      <c r="D171" s="412">
        <v>0</v>
      </c>
      <c r="E171" s="412">
        <v>0</v>
      </c>
      <c r="F171" s="412">
        <v>0</v>
      </c>
      <c r="G171" s="412">
        <v>0</v>
      </c>
      <c r="H171" s="412">
        <v>0</v>
      </c>
      <c r="I171" s="412">
        <v>0</v>
      </c>
      <c r="J171" s="412">
        <v>0</v>
      </c>
      <c r="K171" s="412">
        <v>0</v>
      </c>
      <c r="L171" s="412">
        <v>0</v>
      </c>
      <c r="M171" s="412">
        <v>0</v>
      </c>
      <c r="N171" s="412">
        <v>0</v>
      </c>
      <c r="O171" s="412">
        <v>0</v>
      </c>
      <c r="P171" s="412">
        <v>0</v>
      </c>
    </row>
    <row r="172" spans="2:16">
      <c r="B172" s="415" t="s">
        <v>1368</v>
      </c>
      <c r="C172" s="412">
        <v>6.3324883819180404E-4</v>
      </c>
      <c r="D172" s="412">
        <v>0</v>
      </c>
      <c r="E172" s="412">
        <v>0</v>
      </c>
      <c r="F172" s="412">
        <v>0</v>
      </c>
      <c r="G172" s="412">
        <v>0</v>
      </c>
      <c r="H172" s="412">
        <v>0</v>
      </c>
      <c r="I172" s="412">
        <v>0</v>
      </c>
      <c r="J172" s="412">
        <v>0</v>
      </c>
      <c r="K172" s="412">
        <v>0</v>
      </c>
      <c r="L172" s="412">
        <v>0</v>
      </c>
      <c r="M172" s="412">
        <v>0</v>
      </c>
      <c r="N172" s="412">
        <v>0</v>
      </c>
      <c r="O172" s="412">
        <v>0</v>
      </c>
      <c r="P172" s="412">
        <v>0</v>
      </c>
    </row>
    <row r="173" spans="2:16">
      <c r="B173" s="415" t="s">
        <v>1369</v>
      </c>
      <c r="C173" s="412">
        <v>0</v>
      </c>
      <c r="D173" s="412">
        <v>0</v>
      </c>
      <c r="E173" s="412">
        <v>0</v>
      </c>
      <c r="F173" s="412">
        <v>0</v>
      </c>
      <c r="G173" s="412">
        <v>0</v>
      </c>
      <c r="H173" s="412">
        <v>0</v>
      </c>
      <c r="I173" s="412">
        <v>0</v>
      </c>
      <c r="J173" s="412">
        <v>0</v>
      </c>
      <c r="K173" s="412">
        <v>0</v>
      </c>
      <c r="L173" s="412">
        <v>0</v>
      </c>
      <c r="M173" s="412">
        <v>0</v>
      </c>
      <c r="N173" s="412">
        <v>0</v>
      </c>
      <c r="O173" s="412">
        <v>0</v>
      </c>
      <c r="P173" s="412">
        <v>0</v>
      </c>
    </row>
    <row r="174" spans="2:16" ht="13" thickBot="1">
      <c r="B174" s="416" t="s">
        <v>1370</v>
      </c>
      <c r="C174" s="416">
        <v>0</v>
      </c>
      <c r="D174" s="416">
        <v>0</v>
      </c>
      <c r="E174" s="416">
        <v>0</v>
      </c>
      <c r="F174" s="416">
        <v>0</v>
      </c>
      <c r="G174" s="416">
        <v>0</v>
      </c>
      <c r="H174" s="416">
        <v>0</v>
      </c>
      <c r="I174" s="416">
        <v>0</v>
      </c>
      <c r="J174" s="416">
        <v>0</v>
      </c>
      <c r="K174" s="416">
        <v>0</v>
      </c>
      <c r="L174" s="416">
        <v>0</v>
      </c>
      <c r="M174" s="416">
        <v>0</v>
      </c>
      <c r="N174" s="416">
        <v>0</v>
      </c>
      <c r="O174" s="416">
        <v>0</v>
      </c>
      <c r="P174" s="416">
        <v>0</v>
      </c>
    </row>
    <row r="177" spans="2:16" ht="13">
      <c r="B177" s="402" t="s">
        <v>1199</v>
      </c>
    </row>
    <row r="179" spans="2:16" ht="13.5" thickBot="1">
      <c r="B179" s="403" t="s">
        <v>1100</v>
      </c>
    </row>
    <row r="180" spans="2:16" ht="13.5" thickBot="1">
      <c r="B180" s="404" t="s">
        <v>962</v>
      </c>
      <c r="C180" s="404" t="s">
        <v>963</v>
      </c>
      <c r="D180" s="404" t="s">
        <v>964</v>
      </c>
      <c r="E180" s="404" t="s">
        <v>965</v>
      </c>
      <c r="F180" s="404" t="s">
        <v>966</v>
      </c>
      <c r="G180" s="404" t="s">
        <v>967</v>
      </c>
      <c r="H180" s="404" t="s">
        <v>5</v>
      </c>
      <c r="I180" s="404" t="s">
        <v>2</v>
      </c>
      <c r="J180" s="404" t="s">
        <v>4</v>
      </c>
      <c r="K180" s="404" t="s">
        <v>968</v>
      </c>
      <c r="L180" s="404" t="s">
        <v>969</v>
      </c>
      <c r="M180" s="404" t="s">
        <v>970</v>
      </c>
      <c r="N180" s="404" t="s">
        <v>971</v>
      </c>
      <c r="O180" s="404" t="s">
        <v>972</v>
      </c>
      <c r="P180" s="404" t="s">
        <v>973</v>
      </c>
    </row>
    <row r="181" spans="2:16" ht="13.5" thickBot="1">
      <c r="B181" s="676" t="s">
        <v>837</v>
      </c>
      <c r="C181" s="679" t="s">
        <v>977</v>
      </c>
      <c r="D181" s="679"/>
      <c r="E181" s="679"/>
      <c r="F181" s="679"/>
      <c r="G181" s="679"/>
      <c r="H181" s="679"/>
      <c r="I181" s="679"/>
      <c r="J181" s="679"/>
      <c r="K181" s="679"/>
      <c r="L181" s="679"/>
      <c r="M181" s="679"/>
      <c r="N181" s="679"/>
      <c r="O181" s="679"/>
      <c r="P181" s="680"/>
    </row>
    <row r="182" spans="2:16" ht="13.5" thickBot="1">
      <c r="B182" s="677"/>
      <c r="C182" s="405"/>
      <c r="D182" s="681" t="s">
        <v>978</v>
      </c>
      <c r="E182" s="681"/>
      <c r="F182" s="681"/>
      <c r="G182" s="681"/>
      <c r="H182" s="681"/>
      <c r="I182" s="681"/>
      <c r="J182" s="681"/>
      <c r="K182" s="681"/>
      <c r="L182" s="681"/>
      <c r="M182" s="681"/>
      <c r="N182" s="681"/>
      <c r="O182" s="681"/>
      <c r="P182" s="682"/>
    </row>
    <row r="183" spans="2:16" ht="13.5" thickBot="1">
      <c r="B183" s="677"/>
      <c r="C183" s="405"/>
      <c r="D183" s="681" t="s">
        <v>838</v>
      </c>
      <c r="E183" s="681"/>
      <c r="F183" s="681"/>
      <c r="G183" s="681"/>
      <c r="H183" s="681"/>
      <c r="I183" s="681" t="s">
        <v>839</v>
      </c>
      <c r="J183" s="681" t="s">
        <v>840</v>
      </c>
      <c r="K183" s="684" t="s">
        <v>841</v>
      </c>
      <c r="L183" s="681" t="s">
        <v>717</v>
      </c>
      <c r="M183" s="681" t="s">
        <v>716</v>
      </c>
      <c r="N183" s="686" t="s">
        <v>527</v>
      </c>
      <c r="O183" s="686"/>
      <c r="P183" s="687"/>
    </row>
    <row r="184" spans="2:16" ht="39.5" thickBot="1">
      <c r="B184" s="678"/>
      <c r="C184" s="406"/>
      <c r="D184" s="407" t="s">
        <v>709</v>
      </c>
      <c r="E184" s="407" t="s">
        <v>710</v>
      </c>
      <c r="F184" s="407" t="s">
        <v>711</v>
      </c>
      <c r="G184" s="407" t="s">
        <v>712</v>
      </c>
      <c r="H184" s="408" t="s">
        <v>713</v>
      </c>
      <c r="I184" s="683"/>
      <c r="J184" s="683"/>
      <c r="K184" s="685"/>
      <c r="L184" s="683"/>
      <c r="M184" s="683"/>
      <c r="N184" s="409"/>
      <c r="O184" s="408" t="s">
        <v>842</v>
      </c>
      <c r="P184" s="410" t="s">
        <v>716</v>
      </c>
    </row>
    <row r="185" spans="2:16">
      <c r="B185" s="411" t="s">
        <v>720</v>
      </c>
      <c r="C185" s="412">
        <v>1.2728410083086889E-2</v>
      </c>
      <c r="D185" s="412">
        <v>1.268103929024081E-2</v>
      </c>
      <c r="E185" s="412">
        <v>0</v>
      </c>
      <c r="F185" s="412">
        <v>0</v>
      </c>
      <c r="G185" s="412">
        <v>4.7370792846078018E-5</v>
      </c>
      <c r="H185" s="412">
        <v>0</v>
      </c>
      <c r="I185" s="412">
        <v>0</v>
      </c>
      <c r="J185" s="412">
        <v>1.2728410083086889E-2</v>
      </c>
      <c r="K185" s="412">
        <v>0</v>
      </c>
      <c r="L185" s="412">
        <v>0</v>
      </c>
      <c r="M185" s="412">
        <v>0</v>
      </c>
      <c r="N185" s="412">
        <v>-3.551049148007323E-5</v>
      </c>
      <c r="O185" s="412">
        <v>0</v>
      </c>
      <c r="P185" s="412">
        <v>0</v>
      </c>
    </row>
    <row r="186" spans="2:16">
      <c r="B186" s="413" t="s">
        <v>721</v>
      </c>
      <c r="C186" s="412">
        <v>0</v>
      </c>
      <c r="D186" s="412">
        <v>0</v>
      </c>
      <c r="E186" s="412">
        <v>0</v>
      </c>
      <c r="F186" s="412">
        <v>0</v>
      </c>
      <c r="G186" s="412">
        <v>0</v>
      </c>
      <c r="H186" s="412">
        <v>0</v>
      </c>
      <c r="I186" s="412">
        <v>0</v>
      </c>
      <c r="J186" s="412">
        <v>0</v>
      </c>
      <c r="K186" s="412">
        <v>0</v>
      </c>
      <c r="L186" s="412">
        <v>0</v>
      </c>
      <c r="M186" s="412">
        <v>0</v>
      </c>
      <c r="N186" s="412">
        <v>0</v>
      </c>
      <c r="O186" s="412">
        <v>0</v>
      </c>
      <c r="P186" s="412">
        <v>0</v>
      </c>
    </row>
    <row r="187" spans="2:16">
      <c r="B187" s="413" t="s">
        <v>727</v>
      </c>
      <c r="C187" s="412">
        <v>7.4924828503027747</v>
      </c>
      <c r="D187" s="412">
        <v>0</v>
      </c>
      <c r="E187" s="412">
        <v>0</v>
      </c>
      <c r="F187" s="412">
        <v>0</v>
      </c>
      <c r="G187" s="412">
        <v>0</v>
      </c>
      <c r="H187" s="412">
        <v>0</v>
      </c>
      <c r="I187" s="412">
        <v>0</v>
      </c>
      <c r="J187" s="412">
        <v>0</v>
      </c>
      <c r="K187" s="412">
        <v>0</v>
      </c>
      <c r="L187" s="412">
        <v>0</v>
      </c>
      <c r="M187" s="412">
        <v>0</v>
      </c>
      <c r="N187" s="412">
        <v>0</v>
      </c>
      <c r="O187" s="412">
        <v>0</v>
      </c>
      <c r="P187" s="412">
        <v>0</v>
      </c>
    </row>
    <row r="188" spans="2:16">
      <c r="B188" s="413" t="s">
        <v>752</v>
      </c>
      <c r="C188" s="412">
        <v>3.6499084635966764E-5</v>
      </c>
      <c r="D188" s="412">
        <v>0</v>
      </c>
      <c r="E188" s="412">
        <v>0</v>
      </c>
      <c r="F188" s="412">
        <v>0</v>
      </c>
      <c r="G188" s="412">
        <v>0</v>
      </c>
      <c r="H188" s="412">
        <v>0</v>
      </c>
      <c r="I188" s="412">
        <v>0</v>
      </c>
      <c r="J188" s="412">
        <v>0</v>
      </c>
      <c r="K188" s="412">
        <v>0</v>
      </c>
      <c r="L188" s="412">
        <v>0</v>
      </c>
      <c r="M188" s="412">
        <v>0</v>
      </c>
      <c r="N188" s="412">
        <v>0</v>
      </c>
      <c r="O188" s="412">
        <v>0</v>
      </c>
      <c r="P188" s="412">
        <v>0</v>
      </c>
    </row>
    <row r="189" spans="2:16">
      <c r="B189" s="413" t="s">
        <v>757</v>
      </c>
      <c r="C189" s="412">
        <v>0</v>
      </c>
      <c r="D189" s="412">
        <v>0</v>
      </c>
      <c r="E189" s="412">
        <v>0</v>
      </c>
      <c r="F189" s="412">
        <v>0</v>
      </c>
      <c r="G189" s="412">
        <v>0</v>
      </c>
      <c r="H189" s="412">
        <v>0</v>
      </c>
      <c r="I189" s="412">
        <v>0</v>
      </c>
      <c r="J189" s="412">
        <v>0</v>
      </c>
      <c r="K189" s="412">
        <v>0</v>
      </c>
      <c r="L189" s="412">
        <v>0</v>
      </c>
      <c r="M189" s="412">
        <v>0</v>
      </c>
      <c r="N189" s="412">
        <v>0</v>
      </c>
      <c r="O189" s="412">
        <v>0</v>
      </c>
      <c r="P189" s="412">
        <v>0</v>
      </c>
    </row>
    <row r="190" spans="2:16">
      <c r="B190" s="413" t="s">
        <v>758</v>
      </c>
      <c r="C190" s="412">
        <v>0.39898591184340232</v>
      </c>
      <c r="D190" s="412">
        <v>0</v>
      </c>
      <c r="E190" s="412">
        <v>0</v>
      </c>
      <c r="F190" s="412">
        <v>0</v>
      </c>
      <c r="G190" s="412">
        <v>0</v>
      </c>
      <c r="H190" s="412">
        <v>0</v>
      </c>
      <c r="I190" s="412">
        <v>0</v>
      </c>
      <c r="J190" s="412">
        <v>0</v>
      </c>
      <c r="K190" s="412">
        <v>0</v>
      </c>
      <c r="L190" s="412">
        <v>0</v>
      </c>
      <c r="M190" s="412">
        <v>0</v>
      </c>
      <c r="N190" s="412">
        <v>0</v>
      </c>
      <c r="O190" s="412">
        <v>0</v>
      </c>
      <c r="P190" s="412">
        <v>0</v>
      </c>
    </row>
    <row r="191" spans="2:16">
      <c r="B191" s="413" t="s">
        <v>762</v>
      </c>
      <c r="C191" s="412">
        <v>6.4369502464441632</v>
      </c>
      <c r="D191" s="412">
        <v>0</v>
      </c>
      <c r="E191" s="412">
        <v>0</v>
      </c>
      <c r="F191" s="412">
        <v>0</v>
      </c>
      <c r="G191" s="412">
        <v>0</v>
      </c>
      <c r="H191" s="412">
        <v>0</v>
      </c>
      <c r="I191" s="412">
        <v>0</v>
      </c>
      <c r="J191" s="412">
        <v>0</v>
      </c>
      <c r="K191" s="412">
        <v>0</v>
      </c>
      <c r="L191" s="412">
        <v>0</v>
      </c>
      <c r="M191" s="412">
        <v>0</v>
      </c>
      <c r="N191" s="412">
        <v>0</v>
      </c>
      <c r="O191" s="412">
        <v>0</v>
      </c>
      <c r="P191" s="412">
        <v>0</v>
      </c>
    </row>
    <row r="192" spans="2:16">
      <c r="B192" s="413" t="s">
        <v>763</v>
      </c>
      <c r="C192" s="412">
        <v>3.4679622588367834E-5</v>
      </c>
      <c r="D192" s="412">
        <v>0</v>
      </c>
      <c r="E192" s="412">
        <v>0</v>
      </c>
      <c r="F192" s="412">
        <v>0</v>
      </c>
      <c r="G192" s="412">
        <v>0</v>
      </c>
      <c r="H192" s="412">
        <v>0</v>
      </c>
      <c r="I192" s="412">
        <v>0</v>
      </c>
      <c r="J192" s="412">
        <v>0</v>
      </c>
      <c r="K192" s="412">
        <v>0</v>
      </c>
      <c r="L192" s="412">
        <v>0</v>
      </c>
      <c r="M192" s="412">
        <v>0</v>
      </c>
      <c r="N192" s="412">
        <v>0</v>
      </c>
      <c r="O192" s="412">
        <v>0</v>
      </c>
      <c r="P192" s="412">
        <v>0</v>
      </c>
    </row>
    <row r="193" spans="2:16">
      <c r="B193" s="413" t="s">
        <v>770</v>
      </c>
      <c r="C193" s="412">
        <v>0</v>
      </c>
      <c r="D193" s="412">
        <v>0</v>
      </c>
      <c r="E193" s="412">
        <v>0</v>
      </c>
      <c r="F193" s="412">
        <v>0</v>
      </c>
      <c r="G193" s="412">
        <v>0</v>
      </c>
      <c r="H193" s="412">
        <v>0</v>
      </c>
      <c r="I193" s="412">
        <v>0</v>
      </c>
      <c r="J193" s="412">
        <v>0</v>
      </c>
      <c r="K193" s="412">
        <v>0</v>
      </c>
      <c r="L193" s="412">
        <v>0</v>
      </c>
      <c r="M193" s="412">
        <v>0</v>
      </c>
      <c r="N193" s="412">
        <v>0</v>
      </c>
      <c r="O193" s="412">
        <v>0</v>
      </c>
      <c r="P193" s="412">
        <v>0</v>
      </c>
    </row>
    <row r="194" spans="2:16">
      <c r="B194" s="413" t="s">
        <v>843</v>
      </c>
      <c r="C194" s="412">
        <v>18.175893183300445</v>
      </c>
      <c r="D194" s="412">
        <v>0</v>
      </c>
      <c r="E194" s="412">
        <v>0.90473449091677227</v>
      </c>
      <c r="F194" s="412">
        <v>0</v>
      </c>
      <c r="G194" s="412">
        <v>1.1155809040980142E-3</v>
      </c>
      <c r="H194" s="412">
        <v>5</v>
      </c>
      <c r="I194" s="412">
        <v>0</v>
      </c>
      <c r="J194" s="412">
        <v>0.9058500718208703</v>
      </c>
      <c r="K194" s="412">
        <v>0</v>
      </c>
      <c r="L194" s="412">
        <v>0</v>
      </c>
      <c r="M194" s="412">
        <v>0</v>
      </c>
      <c r="N194" s="412">
        <v>-4.2642979861991269E-3</v>
      </c>
      <c r="O194" s="412">
        <v>0</v>
      </c>
      <c r="P194" s="412">
        <v>0</v>
      </c>
    </row>
    <row r="195" spans="2:16">
      <c r="B195" s="413" t="s">
        <v>844</v>
      </c>
      <c r="C195" s="412">
        <v>9.5612406402478527</v>
      </c>
      <c r="D195" s="412">
        <v>1.268103929024081E-2</v>
      </c>
      <c r="E195" s="412">
        <v>0</v>
      </c>
      <c r="F195" s="412">
        <v>0</v>
      </c>
      <c r="G195" s="412">
        <v>4.7370792846078018E-5</v>
      </c>
      <c r="H195" s="412">
        <v>0</v>
      </c>
      <c r="I195" s="412">
        <v>0</v>
      </c>
      <c r="J195" s="412">
        <v>1.2728410083086889E-2</v>
      </c>
      <c r="K195" s="412">
        <v>0</v>
      </c>
      <c r="L195" s="412">
        <v>0</v>
      </c>
      <c r="M195" s="412">
        <v>0</v>
      </c>
      <c r="N195" s="412">
        <v>-3.551049148007323E-5</v>
      </c>
      <c r="O195" s="412">
        <v>0</v>
      </c>
      <c r="P195" s="412">
        <v>0</v>
      </c>
    </row>
    <row r="196" spans="2:16">
      <c r="B196" s="413" t="s">
        <v>1358</v>
      </c>
      <c r="C196" s="412">
        <v>0</v>
      </c>
      <c r="D196" s="412">
        <v>0</v>
      </c>
      <c r="E196" s="412">
        <v>0</v>
      </c>
      <c r="F196" s="412">
        <v>0</v>
      </c>
      <c r="G196" s="412">
        <v>0</v>
      </c>
      <c r="H196" s="412">
        <v>0</v>
      </c>
      <c r="I196" s="412">
        <v>0</v>
      </c>
      <c r="J196" s="412">
        <v>0</v>
      </c>
      <c r="K196" s="412">
        <v>0</v>
      </c>
      <c r="L196" s="412">
        <v>0</v>
      </c>
      <c r="M196" s="412">
        <v>0</v>
      </c>
      <c r="N196" s="412">
        <v>0</v>
      </c>
      <c r="O196" s="412">
        <v>0</v>
      </c>
      <c r="P196" s="412">
        <v>0</v>
      </c>
    </row>
    <row r="197" spans="2:16">
      <c r="B197" s="413" t="s">
        <v>1359</v>
      </c>
      <c r="C197" s="412">
        <v>0</v>
      </c>
      <c r="D197" s="412">
        <v>0</v>
      </c>
      <c r="E197" s="412">
        <v>0</v>
      </c>
      <c r="F197" s="412">
        <v>0</v>
      </c>
      <c r="G197" s="412">
        <v>0</v>
      </c>
      <c r="H197" s="412">
        <v>0</v>
      </c>
      <c r="I197" s="412">
        <v>0</v>
      </c>
      <c r="J197" s="412">
        <v>0</v>
      </c>
      <c r="K197" s="412">
        <v>0</v>
      </c>
      <c r="L197" s="412">
        <v>0</v>
      </c>
      <c r="M197" s="412">
        <v>0</v>
      </c>
      <c r="N197" s="412">
        <v>0</v>
      </c>
      <c r="O197" s="412">
        <v>0</v>
      </c>
      <c r="P197" s="412">
        <v>0</v>
      </c>
    </row>
    <row r="198" spans="2:16">
      <c r="B198" s="414" t="s">
        <v>1360</v>
      </c>
      <c r="C198" s="412">
        <v>3.1212223630474581E-4</v>
      </c>
      <c r="D198" s="412">
        <v>0</v>
      </c>
      <c r="E198" s="412">
        <v>0</v>
      </c>
      <c r="F198" s="412">
        <v>0</v>
      </c>
      <c r="G198" s="412">
        <v>0</v>
      </c>
      <c r="H198" s="412">
        <v>0</v>
      </c>
      <c r="I198" s="412">
        <v>0</v>
      </c>
      <c r="J198" s="412">
        <v>0</v>
      </c>
      <c r="K198" s="412">
        <v>0</v>
      </c>
      <c r="L198" s="412">
        <v>0</v>
      </c>
      <c r="M198" s="412">
        <v>0</v>
      </c>
      <c r="N198" s="412">
        <v>0</v>
      </c>
      <c r="O198" s="412">
        <v>0</v>
      </c>
      <c r="P198" s="412">
        <v>0</v>
      </c>
    </row>
    <row r="199" spans="2:16">
      <c r="B199" s="415" t="s">
        <v>1361</v>
      </c>
      <c r="C199" s="412">
        <v>0</v>
      </c>
      <c r="D199" s="412">
        <v>0</v>
      </c>
      <c r="E199" s="412">
        <v>0</v>
      </c>
      <c r="F199" s="412">
        <v>0</v>
      </c>
      <c r="G199" s="412">
        <v>0</v>
      </c>
      <c r="H199" s="412">
        <v>0</v>
      </c>
      <c r="I199" s="412">
        <v>0</v>
      </c>
      <c r="J199" s="412">
        <v>0</v>
      </c>
      <c r="K199" s="412">
        <v>0</v>
      </c>
      <c r="L199" s="412">
        <v>0</v>
      </c>
      <c r="M199" s="412">
        <v>0</v>
      </c>
      <c r="N199" s="412">
        <v>0</v>
      </c>
      <c r="O199" s="412">
        <v>0</v>
      </c>
      <c r="P199" s="412">
        <v>0</v>
      </c>
    </row>
    <row r="200" spans="2:16">
      <c r="B200" s="415" t="s">
        <v>1362</v>
      </c>
      <c r="C200" s="412">
        <v>0</v>
      </c>
      <c r="D200" s="412">
        <v>0</v>
      </c>
      <c r="E200" s="412">
        <v>0</v>
      </c>
      <c r="F200" s="412">
        <v>0</v>
      </c>
      <c r="G200" s="412">
        <v>0</v>
      </c>
      <c r="H200" s="412">
        <v>0</v>
      </c>
      <c r="I200" s="412">
        <v>0</v>
      </c>
      <c r="J200" s="412">
        <v>0</v>
      </c>
      <c r="K200" s="412">
        <v>0</v>
      </c>
      <c r="L200" s="412">
        <v>0</v>
      </c>
      <c r="M200" s="412">
        <v>0</v>
      </c>
      <c r="N200" s="412">
        <v>0</v>
      </c>
      <c r="O200" s="412">
        <v>0</v>
      </c>
      <c r="P200" s="412">
        <v>0</v>
      </c>
    </row>
    <row r="201" spans="2:16">
      <c r="B201" s="415" t="s">
        <v>1363</v>
      </c>
      <c r="C201" s="412">
        <v>0</v>
      </c>
      <c r="D201" s="412">
        <v>0</v>
      </c>
      <c r="E201" s="412">
        <v>0</v>
      </c>
      <c r="F201" s="412">
        <v>0</v>
      </c>
      <c r="G201" s="412">
        <v>0</v>
      </c>
      <c r="H201" s="412">
        <v>0</v>
      </c>
      <c r="I201" s="412">
        <v>0</v>
      </c>
      <c r="J201" s="412">
        <v>0</v>
      </c>
      <c r="K201" s="412">
        <v>0</v>
      </c>
      <c r="L201" s="412">
        <v>0</v>
      </c>
      <c r="M201" s="412">
        <v>0</v>
      </c>
      <c r="N201" s="412">
        <v>0</v>
      </c>
      <c r="O201" s="412">
        <v>0</v>
      </c>
      <c r="P201" s="412">
        <v>0</v>
      </c>
    </row>
    <row r="202" spans="2:16">
      <c r="B202" s="415" t="s">
        <v>1364</v>
      </c>
      <c r="C202" s="412">
        <v>0</v>
      </c>
      <c r="D202" s="412">
        <v>0</v>
      </c>
      <c r="E202" s="412">
        <v>0</v>
      </c>
      <c r="F202" s="412">
        <v>0</v>
      </c>
      <c r="G202" s="412">
        <v>0</v>
      </c>
      <c r="H202" s="412">
        <v>0</v>
      </c>
      <c r="I202" s="412">
        <v>0</v>
      </c>
      <c r="J202" s="412">
        <v>0</v>
      </c>
      <c r="K202" s="412">
        <v>0</v>
      </c>
      <c r="L202" s="412">
        <v>0</v>
      </c>
      <c r="M202" s="412">
        <v>0</v>
      </c>
      <c r="N202" s="412">
        <v>0</v>
      </c>
      <c r="O202" s="412">
        <v>0</v>
      </c>
      <c r="P202" s="412">
        <v>0</v>
      </c>
    </row>
    <row r="203" spans="2:16">
      <c r="B203" s="415" t="s">
        <v>1365</v>
      </c>
      <c r="C203" s="412">
        <v>0</v>
      </c>
      <c r="D203" s="412">
        <v>0</v>
      </c>
      <c r="E203" s="412">
        <v>0</v>
      </c>
      <c r="F203" s="412">
        <v>0</v>
      </c>
      <c r="G203" s="412">
        <v>0</v>
      </c>
      <c r="H203" s="412">
        <v>0</v>
      </c>
      <c r="I203" s="412">
        <v>0</v>
      </c>
      <c r="J203" s="412">
        <v>0</v>
      </c>
      <c r="K203" s="412">
        <v>0</v>
      </c>
      <c r="L203" s="412">
        <v>0</v>
      </c>
      <c r="M203" s="412">
        <v>0</v>
      </c>
      <c r="N203" s="412">
        <v>0</v>
      </c>
      <c r="O203" s="412">
        <v>0</v>
      </c>
      <c r="P203" s="412">
        <v>0</v>
      </c>
    </row>
    <row r="204" spans="2:16">
      <c r="B204" s="415" t="s">
        <v>1366</v>
      </c>
      <c r="C204" s="412">
        <v>0</v>
      </c>
      <c r="D204" s="412">
        <v>0</v>
      </c>
      <c r="E204" s="412">
        <v>0</v>
      </c>
      <c r="F204" s="412">
        <v>0</v>
      </c>
      <c r="G204" s="412">
        <v>0</v>
      </c>
      <c r="H204" s="412">
        <v>0</v>
      </c>
      <c r="I204" s="412">
        <v>0</v>
      </c>
      <c r="J204" s="412">
        <v>0</v>
      </c>
      <c r="K204" s="412">
        <v>0</v>
      </c>
      <c r="L204" s="412">
        <v>0</v>
      </c>
      <c r="M204" s="412">
        <v>0</v>
      </c>
      <c r="N204" s="412">
        <v>0</v>
      </c>
      <c r="O204" s="412">
        <v>0</v>
      </c>
      <c r="P204" s="412">
        <v>0</v>
      </c>
    </row>
    <row r="205" spans="2:16">
      <c r="B205" s="415" t="s">
        <v>1367</v>
      </c>
      <c r="C205" s="412">
        <v>1.4477679200112659E-3</v>
      </c>
      <c r="D205" s="412">
        <v>0</v>
      </c>
      <c r="E205" s="412">
        <v>0</v>
      </c>
      <c r="F205" s="412">
        <v>0</v>
      </c>
      <c r="G205" s="412">
        <v>0</v>
      </c>
      <c r="H205" s="412">
        <v>0</v>
      </c>
      <c r="I205" s="412">
        <v>0</v>
      </c>
      <c r="J205" s="412">
        <v>0</v>
      </c>
      <c r="K205" s="412">
        <v>0</v>
      </c>
      <c r="L205" s="412">
        <v>0</v>
      </c>
      <c r="M205" s="412">
        <v>0</v>
      </c>
      <c r="N205" s="412">
        <v>0</v>
      </c>
      <c r="O205" s="412">
        <v>0</v>
      </c>
      <c r="P205" s="412">
        <v>0</v>
      </c>
    </row>
    <row r="206" spans="2:16">
      <c r="B206" s="415" t="s">
        <v>1368</v>
      </c>
      <c r="C206" s="412">
        <v>0</v>
      </c>
      <c r="D206" s="412">
        <v>0</v>
      </c>
      <c r="E206" s="412">
        <v>0</v>
      </c>
      <c r="F206" s="412">
        <v>0</v>
      </c>
      <c r="G206" s="412">
        <v>0</v>
      </c>
      <c r="H206" s="412">
        <v>0</v>
      </c>
      <c r="I206" s="412">
        <v>0</v>
      </c>
      <c r="J206" s="412">
        <v>0</v>
      </c>
      <c r="K206" s="412">
        <v>0</v>
      </c>
      <c r="L206" s="412">
        <v>0</v>
      </c>
      <c r="M206" s="412">
        <v>0</v>
      </c>
      <c r="N206" s="412">
        <v>0</v>
      </c>
      <c r="O206" s="412">
        <v>0</v>
      </c>
      <c r="P206" s="412">
        <v>0</v>
      </c>
    </row>
    <row r="207" spans="2:16">
      <c r="B207" s="415" t="s">
        <v>1369</v>
      </c>
      <c r="C207" s="412">
        <v>0</v>
      </c>
      <c r="D207" s="412">
        <v>0</v>
      </c>
      <c r="E207" s="412">
        <v>0</v>
      </c>
      <c r="F207" s="412">
        <v>0</v>
      </c>
      <c r="G207" s="412">
        <v>0</v>
      </c>
      <c r="H207" s="412">
        <v>0</v>
      </c>
      <c r="I207" s="412">
        <v>0</v>
      </c>
      <c r="J207" s="412">
        <v>0</v>
      </c>
      <c r="K207" s="412">
        <v>0</v>
      </c>
      <c r="L207" s="412">
        <v>0</v>
      </c>
      <c r="M207" s="412">
        <v>0</v>
      </c>
      <c r="N207" s="412">
        <v>0</v>
      </c>
      <c r="O207" s="412">
        <v>0</v>
      </c>
      <c r="P207" s="412">
        <v>0</v>
      </c>
    </row>
    <row r="208" spans="2:16" ht="13" thickBot="1">
      <c r="B208" s="416" t="s">
        <v>1370</v>
      </c>
      <c r="C208" s="416">
        <v>0</v>
      </c>
      <c r="D208" s="416">
        <v>0</v>
      </c>
      <c r="E208" s="416">
        <v>0</v>
      </c>
      <c r="F208" s="416">
        <v>0</v>
      </c>
      <c r="G208" s="416">
        <v>0</v>
      </c>
      <c r="H208" s="416">
        <v>0</v>
      </c>
      <c r="I208" s="416">
        <v>0</v>
      </c>
      <c r="J208" s="416">
        <v>0</v>
      </c>
      <c r="K208" s="416">
        <v>0</v>
      </c>
      <c r="L208" s="416">
        <v>0</v>
      </c>
      <c r="M208" s="416">
        <v>0</v>
      </c>
      <c r="N208" s="416">
        <v>0</v>
      </c>
      <c r="O208" s="416">
        <v>0</v>
      </c>
      <c r="P208" s="416">
        <v>0</v>
      </c>
    </row>
    <row r="211" spans="2:16" ht="13">
      <c r="B211" s="402" t="s">
        <v>1201</v>
      </c>
    </row>
    <row r="213" spans="2:16" ht="13.5" thickBot="1">
      <c r="B213" s="403" t="s">
        <v>1100</v>
      </c>
    </row>
    <row r="214" spans="2:16" ht="13.5" thickBot="1">
      <c r="B214" s="404" t="s">
        <v>962</v>
      </c>
      <c r="C214" s="404" t="s">
        <v>963</v>
      </c>
      <c r="D214" s="404" t="s">
        <v>964</v>
      </c>
      <c r="E214" s="404" t="s">
        <v>965</v>
      </c>
      <c r="F214" s="404" t="s">
        <v>966</v>
      </c>
      <c r="G214" s="404" t="s">
        <v>967</v>
      </c>
      <c r="H214" s="404" t="s">
        <v>5</v>
      </c>
      <c r="I214" s="404" t="s">
        <v>2</v>
      </c>
      <c r="J214" s="404" t="s">
        <v>4</v>
      </c>
      <c r="K214" s="404" t="s">
        <v>968</v>
      </c>
      <c r="L214" s="404" t="s">
        <v>969</v>
      </c>
      <c r="M214" s="404" t="s">
        <v>970</v>
      </c>
      <c r="N214" s="404" t="s">
        <v>971</v>
      </c>
      <c r="O214" s="404" t="s">
        <v>972</v>
      </c>
      <c r="P214" s="404" t="s">
        <v>973</v>
      </c>
    </row>
    <row r="215" spans="2:16" ht="13.5" thickBot="1">
      <c r="B215" s="676" t="s">
        <v>837</v>
      </c>
      <c r="C215" s="679" t="s">
        <v>977</v>
      </c>
      <c r="D215" s="679"/>
      <c r="E215" s="679"/>
      <c r="F215" s="679"/>
      <c r="G215" s="679"/>
      <c r="H215" s="679"/>
      <c r="I215" s="679"/>
      <c r="J215" s="679"/>
      <c r="K215" s="679"/>
      <c r="L215" s="679"/>
      <c r="M215" s="679"/>
      <c r="N215" s="679"/>
      <c r="O215" s="679"/>
      <c r="P215" s="680"/>
    </row>
    <row r="216" spans="2:16" ht="13.5" thickBot="1">
      <c r="B216" s="677"/>
      <c r="C216" s="405"/>
      <c r="D216" s="681" t="s">
        <v>978</v>
      </c>
      <c r="E216" s="681"/>
      <c r="F216" s="681"/>
      <c r="G216" s="681"/>
      <c r="H216" s="681"/>
      <c r="I216" s="681"/>
      <c r="J216" s="681"/>
      <c r="K216" s="681"/>
      <c r="L216" s="681"/>
      <c r="M216" s="681"/>
      <c r="N216" s="681"/>
      <c r="O216" s="681"/>
      <c r="P216" s="682"/>
    </row>
    <row r="217" spans="2:16" ht="13.5" thickBot="1">
      <c r="B217" s="677"/>
      <c r="C217" s="405"/>
      <c r="D217" s="681" t="s">
        <v>838</v>
      </c>
      <c r="E217" s="681"/>
      <c r="F217" s="681"/>
      <c r="G217" s="681"/>
      <c r="H217" s="681"/>
      <c r="I217" s="681" t="s">
        <v>839</v>
      </c>
      <c r="J217" s="681" t="s">
        <v>840</v>
      </c>
      <c r="K217" s="684" t="s">
        <v>841</v>
      </c>
      <c r="L217" s="681" t="s">
        <v>717</v>
      </c>
      <c r="M217" s="681" t="s">
        <v>716</v>
      </c>
      <c r="N217" s="686" t="s">
        <v>527</v>
      </c>
      <c r="O217" s="686"/>
      <c r="P217" s="687"/>
    </row>
    <row r="218" spans="2:16" ht="39.5" thickBot="1">
      <c r="B218" s="678"/>
      <c r="C218" s="406"/>
      <c r="D218" s="407" t="s">
        <v>709</v>
      </c>
      <c r="E218" s="407" t="s">
        <v>710</v>
      </c>
      <c r="F218" s="407" t="s">
        <v>711</v>
      </c>
      <c r="G218" s="407" t="s">
        <v>712</v>
      </c>
      <c r="H218" s="408" t="s">
        <v>713</v>
      </c>
      <c r="I218" s="683"/>
      <c r="J218" s="683"/>
      <c r="K218" s="685"/>
      <c r="L218" s="683"/>
      <c r="M218" s="683"/>
      <c r="N218" s="409"/>
      <c r="O218" s="408" t="s">
        <v>842</v>
      </c>
      <c r="P218" s="410" t="s">
        <v>716</v>
      </c>
    </row>
    <row r="219" spans="2:16">
      <c r="B219" s="411" t="s">
        <v>720</v>
      </c>
      <c r="C219" s="412">
        <v>0.34523131953246017</v>
      </c>
      <c r="D219" s="412">
        <v>0.34523131953246017</v>
      </c>
      <c r="E219" s="412">
        <v>0</v>
      </c>
      <c r="F219" s="412">
        <v>0</v>
      </c>
      <c r="G219" s="412">
        <v>0</v>
      </c>
      <c r="H219" s="412">
        <v>0</v>
      </c>
      <c r="I219" s="412">
        <v>0</v>
      </c>
      <c r="J219" s="412">
        <v>0.34523131953246017</v>
      </c>
      <c r="K219" s="412">
        <v>0</v>
      </c>
      <c r="L219" s="412">
        <v>0</v>
      </c>
      <c r="M219" s="412">
        <v>0.34523131953246017</v>
      </c>
      <c r="N219" s="412">
        <v>-0.34523131953246017</v>
      </c>
      <c r="O219" s="412">
        <v>0</v>
      </c>
      <c r="P219" s="412">
        <v>-0.34523131953246017</v>
      </c>
    </row>
    <row r="220" spans="2:16">
      <c r="B220" s="413" t="s">
        <v>721</v>
      </c>
      <c r="C220" s="412">
        <v>0</v>
      </c>
      <c r="D220" s="412">
        <v>0</v>
      </c>
      <c r="E220" s="412">
        <v>0</v>
      </c>
      <c r="F220" s="412">
        <v>0</v>
      </c>
      <c r="G220" s="412">
        <v>0</v>
      </c>
      <c r="H220" s="412">
        <v>0</v>
      </c>
      <c r="I220" s="412">
        <v>0</v>
      </c>
      <c r="J220" s="412">
        <v>0</v>
      </c>
      <c r="K220" s="412">
        <v>0</v>
      </c>
      <c r="L220" s="412">
        <v>0</v>
      </c>
      <c r="M220" s="412">
        <v>0</v>
      </c>
      <c r="N220" s="412">
        <v>0</v>
      </c>
      <c r="O220" s="412">
        <v>0</v>
      </c>
      <c r="P220" s="412">
        <v>0</v>
      </c>
    </row>
    <row r="221" spans="2:16">
      <c r="B221" s="413" t="s">
        <v>727</v>
      </c>
      <c r="C221" s="412">
        <v>0.23547175327418671</v>
      </c>
      <c r="D221" s="412">
        <v>0</v>
      </c>
      <c r="E221" s="412">
        <v>0</v>
      </c>
      <c r="F221" s="412">
        <v>0</v>
      </c>
      <c r="G221" s="412">
        <v>0</v>
      </c>
      <c r="H221" s="412">
        <v>0</v>
      </c>
      <c r="I221" s="412">
        <v>0</v>
      </c>
      <c r="J221" s="412">
        <v>0</v>
      </c>
      <c r="K221" s="412">
        <v>0</v>
      </c>
      <c r="L221" s="412">
        <v>0</v>
      </c>
      <c r="M221" s="412">
        <v>0</v>
      </c>
      <c r="N221" s="412">
        <v>0</v>
      </c>
      <c r="O221" s="412">
        <v>0</v>
      </c>
      <c r="P221" s="412">
        <v>0</v>
      </c>
    </row>
    <row r="222" spans="2:16">
      <c r="B222" s="413" t="s">
        <v>752</v>
      </c>
      <c r="C222" s="412">
        <v>0</v>
      </c>
      <c r="D222" s="412">
        <v>0</v>
      </c>
      <c r="E222" s="412">
        <v>0</v>
      </c>
      <c r="F222" s="412">
        <v>0</v>
      </c>
      <c r="G222" s="412">
        <v>0</v>
      </c>
      <c r="H222" s="412">
        <v>0</v>
      </c>
      <c r="I222" s="412">
        <v>0</v>
      </c>
      <c r="J222" s="412">
        <v>0</v>
      </c>
      <c r="K222" s="412">
        <v>0</v>
      </c>
      <c r="L222" s="412">
        <v>0</v>
      </c>
      <c r="M222" s="412">
        <v>0</v>
      </c>
      <c r="N222" s="412">
        <v>0</v>
      </c>
      <c r="O222" s="412">
        <v>0</v>
      </c>
      <c r="P222" s="412">
        <v>0</v>
      </c>
    </row>
    <row r="223" spans="2:16">
      <c r="B223" s="413" t="s">
        <v>757</v>
      </c>
      <c r="C223" s="412">
        <v>0</v>
      </c>
      <c r="D223" s="412">
        <v>0</v>
      </c>
      <c r="E223" s="412">
        <v>0</v>
      </c>
      <c r="F223" s="412">
        <v>0</v>
      </c>
      <c r="G223" s="412">
        <v>0</v>
      </c>
      <c r="H223" s="412">
        <v>0</v>
      </c>
      <c r="I223" s="412">
        <v>0</v>
      </c>
      <c r="J223" s="412">
        <v>0</v>
      </c>
      <c r="K223" s="412">
        <v>0</v>
      </c>
      <c r="L223" s="412">
        <v>0</v>
      </c>
      <c r="M223" s="412">
        <v>0</v>
      </c>
      <c r="N223" s="412">
        <v>0</v>
      </c>
      <c r="O223" s="412">
        <v>0</v>
      </c>
      <c r="P223" s="412">
        <v>0</v>
      </c>
    </row>
    <row r="224" spans="2:16">
      <c r="B224" s="413" t="s">
        <v>758</v>
      </c>
      <c r="C224" s="412">
        <v>0</v>
      </c>
      <c r="D224" s="412">
        <v>0</v>
      </c>
      <c r="E224" s="412">
        <v>0</v>
      </c>
      <c r="F224" s="412">
        <v>0</v>
      </c>
      <c r="G224" s="412">
        <v>0</v>
      </c>
      <c r="H224" s="412">
        <v>0</v>
      </c>
      <c r="I224" s="412">
        <v>0</v>
      </c>
      <c r="J224" s="412">
        <v>0</v>
      </c>
      <c r="K224" s="412">
        <v>0</v>
      </c>
      <c r="L224" s="412">
        <v>0</v>
      </c>
      <c r="M224" s="412">
        <v>0</v>
      </c>
      <c r="N224" s="412">
        <v>0</v>
      </c>
      <c r="O224" s="412">
        <v>0</v>
      </c>
      <c r="P224" s="412">
        <v>0</v>
      </c>
    </row>
    <row r="225" spans="2:16">
      <c r="B225" s="413" t="s">
        <v>762</v>
      </c>
      <c r="C225" s="412">
        <v>0.14281582030699899</v>
      </c>
      <c r="D225" s="412">
        <v>0</v>
      </c>
      <c r="E225" s="412">
        <v>0</v>
      </c>
      <c r="F225" s="412">
        <v>0</v>
      </c>
      <c r="G225" s="412">
        <v>0</v>
      </c>
      <c r="H225" s="412">
        <v>0</v>
      </c>
      <c r="I225" s="412">
        <v>0</v>
      </c>
      <c r="J225" s="412">
        <v>0</v>
      </c>
      <c r="K225" s="412">
        <v>0</v>
      </c>
      <c r="L225" s="412">
        <v>0</v>
      </c>
      <c r="M225" s="412">
        <v>0</v>
      </c>
      <c r="N225" s="412">
        <v>0</v>
      </c>
      <c r="O225" s="412">
        <v>0</v>
      </c>
      <c r="P225" s="412">
        <v>0</v>
      </c>
    </row>
    <row r="226" spans="2:16">
      <c r="B226" s="413" t="s">
        <v>763</v>
      </c>
      <c r="C226" s="412">
        <v>0</v>
      </c>
      <c r="D226" s="412">
        <v>0</v>
      </c>
      <c r="E226" s="412">
        <v>0</v>
      </c>
      <c r="F226" s="412">
        <v>0</v>
      </c>
      <c r="G226" s="412">
        <v>0</v>
      </c>
      <c r="H226" s="412">
        <v>0</v>
      </c>
      <c r="I226" s="412">
        <v>0</v>
      </c>
      <c r="J226" s="412">
        <v>0</v>
      </c>
      <c r="K226" s="412">
        <v>0</v>
      </c>
      <c r="L226" s="412">
        <v>0</v>
      </c>
      <c r="M226" s="412">
        <v>0</v>
      </c>
      <c r="N226" s="412">
        <v>0</v>
      </c>
      <c r="O226" s="412">
        <v>0</v>
      </c>
      <c r="P226" s="412">
        <v>0</v>
      </c>
    </row>
    <row r="227" spans="2:16">
      <c r="B227" s="413" t="s">
        <v>770</v>
      </c>
      <c r="C227" s="412">
        <v>0</v>
      </c>
      <c r="D227" s="412">
        <v>0</v>
      </c>
      <c r="E227" s="412">
        <v>0</v>
      </c>
      <c r="F227" s="412">
        <v>0</v>
      </c>
      <c r="G227" s="412">
        <v>0</v>
      </c>
      <c r="H227" s="412">
        <v>0</v>
      </c>
      <c r="I227" s="412">
        <v>0</v>
      </c>
      <c r="J227" s="412">
        <v>0</v>
      </c>
      <c r="K227" s="412">
        <v>0</v>
      </c>
      <c r="L227" s="412">
        <v>0</v>
      </c>
      <c r="M227" s="412">
        <v>0</v>
      </c>
      <c r="N227" s="412">
        <v>0</v>
      </c>
      <c r="O227" s="412">
        <v>0</v>
      </c>
      <c r="P227" s="412">
        <v>0</v>
      </c>
    </row>
    <row r="228" spans="2:16">
      <c r="B228" s="413" t="s">
        <v>843</v>
      </c>
      <c r="C228" s="412">
        <v>4.3065268980484408</v>
      </c>
      <c r="D228" s="412">
        <v>0</v>
      </c>
      <c r="E228" s="412">
        <v>0</v>
      </c>
      <c r="F228" s="412">
        <v>0</v>
      </c>
      <c r="G228" s="412">
        <v>0</v>
      </c>
      <c r="H228" s="412">
        <v>0</v>
      </c>
      <c r="I228" s="412">
        <v>0</v>
      </c>
      <c r="J228" s="412">
        <v>0</v>
      </c>
      <c r="K228" s="412">
        <v>0</v>
      </c>
      <c r="L228" s="412">
        <v>0</v>
      </c>
      <c r="M228" s="412">
        <v>0</v>
      </c>
      <c r="N228" s="412">
        <v>0</v>
      </c>
      <c r="O228" s="412">
        <v>0</v>
      </c>
      <c r="P228" s="412">
        <v>0</v>
      </c>
    </row>
    <row r="229" spans="2:16">
      <c r="B229" s="413" t="s">
        <v>844</v>
      </c>
      <c r="C229" s="412">
        <v>0.91335112926309536</v>
      </c>
      <c r="D229" s="412">
        <v>0.34523131953246017</v>
      </c>
      <c r="E229" s="412">
        <v>0</v>
      </c>
      <c r="F229" s="412">
        <v>0</v>
      </c>
      <c r="G229" s="412">
        <v>0</v>
      </c>
      <c r="H229" s="412">
        <v>0</v>
      </c>
      <c r="I229" s="412">
        <v>0</v>
      </c>
      <c r="J229" s="412">
        <v>0.34523131953246017</v>
      </c>
      <c r="K229" s="412">
        <v>0</v>
      </c>
      <c r="L229" s="412">
        <v>0</v>
      </c>
      <c r="M229" s="412">
        <v>0.34523131953246017</v>
      </c>
      <c r="N229" s="412">
        <v>-0.34523131953246017</v>
      </c>
      <c r="O229" s="412">
        <v>0</v>
      </c>
      <c r="P229" s="412">
        <v>-0.34523131953246017</v>
      </c>
    </row>
    <row r="230" spans="2:16">
      <c r="B230" s="413" t="s">
        <v>1358</v>
      </c>
      <c r="C230" s="412">
        <v>0</v>
      </c>
      <c r="D230" s="412">
        <v>0</v>
      </c>
      <c r="E230" s="412">
        <v>0</v>
      </c>
      <c r="F230" s="412">
        <v>0</v>
      </c>
      <c r="G230" s="412">
        <v>0</v>
      </c>
      <c r="H230" s="412">
        <v>0</v>
      </c>
      <c r="I230" s="412">
        <v>0</v>
      </c>
      <c r="J230" s="412">
        <v>0</v>
      </c>
      <c r="K230" s="412">
        <v>0</v>
      </c>
      <c r="L230" s="412">
        <v>0</v>
      </c>
      <c r="M230" s="412">
        <v>0</v>
      </c>
      <c r="N230" s="412">
        <v>0</v>
      </c>
      <c r="O230" s="412">
        <v>0</v>
      </c>
      <c r="P230" s="412">
        <v>0</v>
      </c>
    </row>
    <row r="231" spans="2:16">
      <c r="B231" s="413" t="s">
        <v>1359</v>
      </c>
      <c r="C231" s="412">
        <v>0</v>
      </c>
      <c r="D231" s="412">
        <v>0</v>
      </c>
      <c r="E231" s="412">
        <v>0</v>
      </c>
      <c r="F231" s="412">
        <v>0</v>
      </c>
      <c r="G231" s="412">
        <v>0</v>
      </c>
      <c r="H231" s="412">
        <v>0</v>
      </c>
      <c r="I231" s="412">
        <v>0</v>
      </c>
      <c r="J231" s="412">
        <v>0</v>
      </c>
      <c r="K231" s="412">
        <v>0</v>
      </c>
      <c r="L231" s="412">
        <v>0</v>
      </c>
      <c r="M231" s="412">
        <v>0</v>
      </c>
      <c r="N231" s="412">
        <v>0</v>
      </c>
      <c r="O231" s="412">
        <v>0</v>
      </c>
      <c r="P231" s="412">
        <v>0</v>
      </c>
    </row>
    <row r="232" spans="2:16">
      <c r="B232" s="414" t="s">
        <v>1360</v>
      </c>
      <c r="C232" s="412">
        <v>0</v>
      </c>
      <c r="D232" s="412">
        <v>0</v>
      </c>
      <c r="E232" s="412">
        <v>0</v>
      </c>
      <c r="F232" s="412">
        <v>0</v>
      </c>
      <c r="G232" s="412">
        <v>0</v>
      </c>
      <c r="H232" s="412">
        <v>0</v>
      </c>
      <c r="I232" s="412">
        <v>0</v>
      </c>
      <c r="J232" s="412">
        <v>0</v>
      </c>
      <c r="K232" s="412">
        <v>0</v>
      </c>
      <c r="L232" s="412">
        <v>0</v>
      </c>
      <c r="M232" s="412">
        <v>0</v>
      </c>
      <c r="N232" s="412">
        <v>0</v>
      </c>
      <c r="O232" s="412">
        <v>0</v>
      </c>
      <c r="P232" s="412">
        <v>0</v>
      </c>
    </row>
    <row r="233" spans="2:16">
      <c r="B233" s="415" t="s">
        <v>1361</v>
      </c>
      <c r="C233" s="412">
        <v>0</v>
      </c>
      <c r="D233" s="412">
        <v>0</v>
      </c>
      <c r="E233" s="412">
        <v>0</v>
      </c>
      <c r="F233" s="412">
        <v>0</v>
      </c>
      <c r="G233" s="412">
        <v>0</v>
      </c>
      <c r="H233" s="412">
        <v>0</v>
      </c>
      <c r="I233" s="412">
        <v>0</v>
      </c>
      <c r="J233" s="412">
        <v>0</v>
      </c>
      <c r="K233" s="412">
        <v>0</v>
      </c>
      <c r="L233" s="412">
        <v>0</v>
      </c>
      <c r="M233" s="412">
        <v>0</v>
      </c>
      <c r="N233" s="412">
        <v>0</v>
      </c>
      <c r="O233" s="412">
        <v>0</v>
      </c>
      <c r="P233" s="412">
        <v>0</v>
      </c>
    </row>
    <row r="234" spans="2:16">
      <c r="B234" s="415" t="s">
        <v>1362</v>
      </c>
      <c r="C234" s="412">
        <v>0</v>
      </c>
      <c r="D234" s="412">
        <v>0</v>
      </c>
      <c r="E234" s="412">
        <v>0</v>
      </c>
      <c r="F234" s="412">
        <v>0</v>
      </c>
      <c r="G234" s="412">
        <v>0</v>
      </c>
      <c r="H234" s="412">
        <v>0</v>
      </c>
      <c r="I234" s="412">
        <v>0</v>
      </c>
      <c r="J234" s="412">
        <v>0</v>
      </c>
      <c r="K234" s="412">
        <v>0</v>
      </c>
      <c r="L234" s="412">
        <v>0</v>
      </c>
      <c r="M234" s="412">
        <v>0</v>
      </c>
      <c r="N234" s="412">
        <v>0</v>
      </c>
      <c r="O234" s="412">
        <v>0</v>
      </c>
      <c r="P234" s="412">
        <v>0</v>
      </c>
    </row>
    <row r="235" spans="2:16">
      <c r="B235" s="415" t="s">
        <v>1363</v>
      </c>
      <c r="C235" s="412">
        <v>0</v>
      </c>
      <c r="D235" s="412">
        <v>0</v>
      </c>
      <c r="E235" s="412">
        <v>0</v>
      </c>
      <c r="F235" s="412">
        <v>0</v>
      </c>
      <c r="G235" s="412">
        <v>0</v>
      </c>
      <c r="H235" s="412">
        <v>0</v>
      </c>
      <c r="I235" s="412">
        <v>0</v>
      </c>
      <c r="J235" s="412">
        <v>0</v>
      </c>
      <c r="K235" s="412">
        <v>0</v>
      </c>
      <c r="L235" s="412">
        <v>0</v>
      </c>
      <c r="M235" s="412">
        <v>0</v>
      </c>
      <c r="N235" s="412">
        <v>0</v>
      </c>
      <c r="O235" s="412">
        <v>0</v>
      </c>
      <c r="P235" s="412">
        <v>0</v>
      </c>
    </row>
    <row r="236" spans="2:16">
      <c r="B236" s="415" t="s">
        <v>1364</v>
      </c>
      <c r="C236" s="412">
        <v>0</v>
      </c>
      <c r="D236" s="412">
        <v>0</v>
      </c>
      <c r="E236" s="412">
        <v>0</v>
      </c>
      <c r="F236" s="412">
        <v>0</v>
      </c>
      <c r="G236" s="412">
        <v>0</v>
      </c>
      <c r="H236" s="412">
        <v>0</v>
      </c>
      <c r="I236" s="412">
        <v>0</v>
      </c>
      <c r="J236" s="412">
        <v>0</v>
      </c>
      <c r="K236" s="412">
        <v>0</v>
      </c>
      <c r="L236" s="412">
        <v>0</v>
      </c>
      <c r="M236" s="412">
        <v>0</v>
      </c>
      <c r="N236" s="412">
        <v>0</v>
      </c>
      <c r="O236" s="412">
        <v>0</v>
      </c>
      <c r="P236" s="412">
        <v>0</v>
      </c>
    </row>
    <row r="237" spans="2:16">
      <c r="B237" s="415" t="s">
        <v>1365</v>
      </c>
      <c r="C237" s="412">
        <v>0</v>
      </c>
      <c r="D237" s="412">
        <v>0</v>
      </c>
      <c r="E237" s="412">
        <v>0</v>
      </c>
      <c r="F237" s="412">
        <v>0</v>
      </c>
      <c r="G237" s="412">
        <v>0</v>
      </c>
      <c r="H237" s="412">
        <v>0</v>
      </c>
      <c r="I237" s="412">
        <v>0</v>
      </c>
      <c r="J237" s="412">
        <v>0</v>
      </c>
      <c r="K237" s="412">
        <v>0</v>
      </c>
      <c r="L237" s="412">
        <v>0</v>
      </c>
      <c r="M237" s="412">
        <v>0</v>
      </c>
      <c r="N237" s="412">
        <v>0</v>
      </c>
      <c r="O237" s="412">
        <v>0</v>
      </c>
      <c r="P237" s="412">
        <v>0</v>
      </c>
    </row>
    <row r="238" spans="2:16">
      <c r="B238" s="415" t="s">
        <v>1366</v>
      </c>
      <c r="C238" s="412">
        <v>0</v>
      </c>
      <c r="D238" s="412">
        <v>0</v>
      </c>
      <c r="E238" s="412">
        <v>0</v>
      </c>
      <c r="F238" s="412">
        <v>0</v>
      </c>
      <c r="G238" s="412">
        <v>0</v>
      </c>
      <c r="H238" s="412">
        <v>0</v>
      </c>
      <c r="I238" s="412">
        <v>0</v>
      </c>
      <c r="J238" s="412">
        <v>0</v>
      </c>
      <c r="K238" s="412">
        <v>0</v>
      </c>
      <c r="L238" s="412">
        <v>0</v>
      </c>
      <c r="M238" s="412">
        <v>0</v>
      </c>
      <c r="N238" s="412">
        <v>0</v>
      </c>
      <c r="O238" s="412">
        <v>0</v>
      </c>
      <c r="P238" s="412">
        <v>0</v>
      </c>
    </row>
    <row r="239" spans="2:16">
      <c r="B239" s="415" t="s">
        <v>1367</v>
      </c>
      <c r="C239" s="412">
        <v>0</v>
      </c>
      <c r="D239" s="412">
        <v>0</v>
      </c>
      <c r="E239" s="412">
        <v>0</v>
      </c>
      <c r="F239" s="412">
        <v>0</v>
      </c>
      <c r="G239" s="412">
        <v>0</v>
      </c>
      <c r="H239" s="412">
        <v>0</v>
      </c>
      <c r="I239" s="412">
        <v>0</v>
      </c>
      <c r="J239" s="412">
        <v>0</v>
      </c>
      <c r="K239" s="412">
        <v>0</v>
      </c>
      <c r="L239" s="412">
        <v>0</v>
      </c>
      <c r="M239" s="412">
        <v>0</v>
      </c>
      <c r="N239" s="412">
        <v>0</v>
      </c>
      <c r="O239" s="412">
        <v>0</v>
      </c>
      <c r="P239" s="412">
        <v>0</v>
      </c>
    </row>
    <row r="240" spans="2:16">
      <c r="B240" s="415" t="s">
        <v>1368</v>
      </c>
      <c r="C240" s="412">
        <v>0</v>
      </c>
      <c r="D240" s="412">
        <v>0</v>
      </c>
      <c r="E240" s="412">
        <v>0</v>
      </c>
      <c r="F240" s="412">
        <v>0</v>
      </c>
      <c r="G240" s="412">
        <v>0</v>
      </c>
      <c r="H240" s="412">
        <v>0</v>
      </c>
      <c r="I240" s="412">
        <v>0</v>
      </c>
      <c r="J240" s="412">
        <v>0</v>
      </c>
      <c r="K240" s="412">
        <v>0</v>
      </c>
      <c r="L240" s="412">
        <v>0</v>
      </c>
      <c r="M240" s="412">
        <v>0</v>
      </c>
      <c r="N240" s="412">
        <v>0</v>
      </c>
      <c r="O240" s="412">
        <v>0</v>
      </c>
      <c r="P240" s="412">
        <v>0</v>
      </c>
    </row>
    <row r="241" spans="2:16">
      <c r="B241" s="415" t="s">
        <v>1369</v>
      </c>
      <c r="C241" s="412">
        <v>0</v>
      </c>
      <c r="D241" s="412">
        <v>0</v>
      </c>
      <c r="E241" s="412">
        <v>0</v>
      </c>
      <c r="F241" s="412">
        <v>0</v>
      </c>
      <c r="G241" s="412">
        <v>0</v>
      </c>
      <c r="H241" s="412">
        <v>0</v>
      </c>
      <c r="I241" s="412">
        <v>0</v>
      </c>
      <c r="J241" s="412">
        <v>0</v>
      </c>
      <c r="K241" s="412">
        <v>0</v>
      </c>
      <c r="L241" s="412">
        <v>0</v>
      </c>
      <c r="M241" s="412">
        <v>0</v>
      </c>
      <c r="N241" s="412">
        <v>0</v>
      </c>
      <c r="O241" s="412">
        <v>0</v>
      </c>
      <c r="P241" s="412">
        <v>0</v>
      </c>
    </row>
    <row r="242" spans="2:16" ht="13" thickBot="1">
      <c r="B242" s="416" t="s">
        <v>1370</v>
      </c>
      <c r="C242" s="416">
        <v>0</v>
      </c>
      <c r="D242" s="416">
        <v>0</v>
      </c>
      <c r="E242" s="416">
        <v>0</v>
      </c>
      <c r="F242" s="416">
        <v>0</v>
      </c>
      <c r="G242" s="416">
        <v>0</v>
      </c>
      <c r="H242" s="416">
        <v>0</v>
      </c>
      <c r="I242" s="416">
        <v>0</v>
      </c>
      <c r="J242" s="416">
        <v>0</v>
      </c>
      <c r="K242" s="416">
        <v>0</v>
      </c>
      <c r="L242" s="416">
        <v>0</v>
      </c>
      <c r="M242" s="416">
        <v>0</v>
      </c>
      <c r="N242" s="416">
        <v>0</v>
      </c>
      <c r="O242" s="416">
        <v>0</v>
      </c>
      <c r="P242" s="416">
        <v>0</v>
      </c>
    </row>
    <row r="245" spans="2:16" ht="13">
      <c r="B245" s="402" t="s">
        <v>1203</v>
      </c>
    </row>
    <row r="247" spans="2:16" ht="13.5" thickBot="1">
      <c r="B247" s="403" t="s">
        <v>1100</v>
      </c>
    </row>
    <row r="248" spans="2:16" ht="13.5" thickBot="1">
      <c r="B248" s="404" t="s">
        <v>962</v>
      </c>
      <c r="C248" s="404" t="s">
        <v>963</v>
      </c>
      <c r="D248" s="404" t="s">
        <v>964</v>
      </c>
      <c r="E248" s="404" t="s">
        <v>965</v>
      </c>
      <c r="F248" s="404" t="s">
        <v>966</v>
      </c>
      <c r="G248" s="404" t="s">
        <v>967</v>
      </c>
      <c r="H248" s="404" t="s">
        <v>5</v>
      </c>
      <c r="I248" s="404" t="s">
        <v>2</v>
      </c>
      <c r="J248" s="404" t="s">
        <v>4</v>
      </c>
      <c r="K248" s="404" t="s">
        <v>968</v>
      </c>
      <c r="L248" s="404" t="s">
        <v>969</v>
      </c>
      <c r="M248" s="404" t="s">
        <v>970</v>
      </c>
      <c r="N248" s="404" t="s">
        <v>971</v>
      </c>
      <c r="O248" s="404" t="s">
        <v>972</v>
      </c>
      <c r="P248" s="404" t="s">
        <v>973</v>
      </c>
    </row>
    <row r="249" spans="2:16" ht="13.5" thickBot="1">
      <c r="B249" s="676" t="s">
        <v>837</v>
      </c>
      <c r="C249" s="679" t="s">
        <v>977</v>
      </c>
      <c r="D249" s="679"/>
      <c r="E249" s="679"/>
      <c r="F249" s="679"/>
      <c r="G249" s="679"/>
      <c r="H249" s="679"/>
      <c r="I249" s="679"/>
      <c r="J249" s="679"/>
      <c r="K249" s="679"/>
      <c r="L249" s="679"/>
      <c r="M249" s="679"/>
      <c r="N249" s="679"/>
      <c r="O249" s="679"/>
      <c r="P249" s="680"/>
    </row>
    <row r="250" spans="2:16" ht="13.5" thickBot="1">
      <c r="B250" s="677"/>
      <c r="C250" s="405"/>
      <c r="D250" s="681" t="s">
        <v>978</v>
      </c>
      <c r="E250" s="681"/>
      <c r="F250" s="681"/>
      <c r="G250" s="681"/>
      <c r="H250" s="681"/>
      <c r="I250" s="681"/>
      <c r="J250" s="681"/>
      <c r="K250" s="681"/>
      <c r="L250" s="681"/>
      <c r="M250" s="681"/>
      <c r="N250" s="681"/>
      <c r="O250" s="681"/>
      <c r="P250" s="682"/>
    </row>
    <row r="251" spans="2:16" ht="13.5" thickBot="1">
      <c r="B251" s="677"/>
      <c r="C251" s="405"/>
      <c r="D251" s="681" t="s">
        <v>838</v>
      </c>
      <c r="E251" s="681"/>
      <c r="F251" s="681"/>
      <c r="G251" s="681"/>
      <c r="H251" s="681"/>
      <c r="I251" s="681" t="s">
        <v>839</v>
      </c>
      <c r="J251" s="681" t="s">
        <v>840</v>
      </c>
      <c r="K251" s="684" t="s">
        <v>841</v>
      </c>
      <c r="L251" s="681" t="s">
        <v>717</v>
      </c>
      <c r="M251" s="681" t="s">
        <v>716</v>
      </c>
      <c r="N251" s="686" t="s">
        <v>527</v>
      </c>
      <c r="O251" s="686"/>
      <c r="P251" s="687"/>
    </row>
    <row r="252" spans="2:16" ht="39.5" thickBot="1">
      <c r="B252" s="678"/>
      <c r="C252" s="406"/>
      <c r="D252" s="407" t="s">
        <v>709</v>
      </c>
      <c r="E252" s="407" t="s">
        <v>710</v>
      </c>
      <c r="F252" s="407" t="s">
        <v>711</v>
      </c>
      <c r="G252" s="407" t="s">
        <v>712</v>
      </c>
      <c r="H252" s="408" t="s">
        <v>713</v>
      </c>
      <c r="I252" s="683"/>
      <c r="J252" s="683"/>
      <c r="K252" s="685"/>
      <c r="L252" s="683"/>
      <c r="M252" s="683"/>
      <c r="N252" s="409"/>
      <c r="O252" s="408" t="s">
        <v>842</v>
      </c>
      <c r="P252" s="410" t="s">
        <v>716</v>
      </c>
    </row>
    <row r="253" spans="2:16">
      <c r="B253" s="411" t="s">
        <v>720</v>
      </c>
      <c r="C253" s="412">
        <v>2.3553726489226867</v>
      </c>
      <c r="D253" s="412">
        <v>1.1469931080129558</v>
      </c>
      <c r="E253" s="412">
        <v>1.1522269201520912</v>
      </c>
      <c r="F253" s="412">
        <v>0</v>
      </c>
      <c r="G253" s="412">
        <v>1.5311082946063934E-4</v>
      </c>
      <c r="H253" s="412">
        <v>4</v>
      </c>
      <c r="I253" s="412">
        <v>0</v>
      </c>
      <c r="J253" s="412">
        <v>2.299373138994508</v>
      </c>
      <c r="K253" s="412">
        <v>0</v>
      </c>
      <c r="L253" s="412">
        <v>0</v>
      </c>
      <c r="M253" s="412">
        <v>0.13251310801295593</v>
      </c>
      <c r="N253" s="412">
        <v>-0.14938511195606252</v>
      </c>
      <c r="O253" s="412">
        <v>0</v>
      </c>
      <c r="P253" s="412">
        <v>-0.1324982594000845</v>
      </c>
    </row>
    <row r="254" spans="2:16">
      <c r="B254" s="413" t="s">
        <v>721</v>
      </c>
      <c r="C254" s="412">
        <v>0</v>
      </c>
      <c r="D254" s="412">
        <v>0</v>
      </c>
      <c r="E254" s="412">
        <v>0</v>
      </c>
      <c r="F254" s="412">
        <v>0</v>
      </c>
      <c r="G254" s="412">
        <v>0</v>
      </c>
      <c r="H254" s="412">
        <v>0</v>
      </c>
      <c r="I254" s="412">
        <v>0</v>
      </c>
      <c r="J254" s="412">
        <v>0</v>
      </c>
      <c r="K254" s="412">
        <v>0</v>
      </c>
      <c r="L254" s="412">
        <v>0</v>
      </c>
      <c r="M254" s="412">
        <v>0</v>
      </c>
      <c r="N254" s="412">
        <v>0</v>
      </c>
      <c r="O254" s="412">
        <v>0</v>
      </c>
      <c r="P254" s="412">
        <v>0</v>
      </c>
    </row>
    <row r="255" spans="2:16">
      <c r="B255" s="413" t="s">
        <v>727</v>
      </c>
      <c r="C255" s="412">
        <v>50.844843374172648</v>
      </c>
      <c r="D255" s="412">
        <v>0</v>
      </c>
      <c r="E255" s="412">
        <v>0</v>
      </c>
      <c r="F255" s="412">
        <v>0</v>
      </c>
      <c r="G255" s="412">
        <v>0</v>
      </c>
      <c r="H255" s="412">
        <v>0</v>
      </c>
      <c r="I255" s="412">
        <v>0</v>
      </c>
      <c r="J255" s="412">
        <v>0</v>
      </c>
      <c r="K255" s="412">
        <v>0</v>
      </c>
      <c r="L255" s="412">
        <v>0</v>
      </c>
      <c r="M255" s="412">
        <v>0</v>
      </c>
      <c r="N255" s="412">
        <v>0</v>
      </c>
      <c r="O255" s="412">
        <v>0</v>
      </c>
      <c r="P255" s="412">
        <v>0</v>
      </c>
    </row>
    <row r="256" spans="2:16">
      <c r="B256" s="413" t="s">
        <v>752</v>
      </c>
      <c r="C256" s="412">
        <v>0</v>
      </c>
      <c r="D256" s="412">
        <v>0</v>
      </c>
      <c r="E256" s="412">
        <v>0</v>
      </c>
      <c r="F256" s="412">
        <v>0</v>
      </c>
      <c r="G256" s="412">
        <v>0</v>
      </c>
      <c r="H256" s="412">
        <v>0</v>
      </c>
      <c r="I256" s="412">
        <v>0</v>
      </c>
      <c r="J256" s="412">
        <v>0</v>
      </c>
      <c r="K256" s="412">
        <v>0</v>
      </c>
      <c r="L256" s="412">
        <v>0</v>
      </c>
      <c r="M256" s="412">
        <v>0</v>
      </c>
      <c r="N256" s="412">
        <v>0</v>
      </c>
      <c r="O256" s="412">
        <v>0</v>
      </c>
      <c r="P256" s="412">
        <v>0</v>
      </c>
    </row>
    <row r="257" spans="2:16">
      <c r="B257" s="413" t="s">
        <v>757</v>
      </c>
      <c r="C257" s="412">
        <v>6.1565216363892405</v>
      </c>
      <c r="D257" s="412">
        <v>0</v>
      </c>
      <c r="E257" s="412">
        <v>0</v>
      </c>
      <c r="F257" s="412">
        <v>0</v>
      </c>
      <c r="G257" s="412">
        <v>0</v>
      </c>
      <c r="H257" s="412">
        <v>0</v>
      </c>
      <c r="I257" s="412">
        <v>0</v>
      </c>
      <c r="J257" s="412">
        <v>0</v>
      </c>
      <c r="K257" s="412">
        <v>0</v>
      </c>
      <c r="L257" s="412">
        <v>0</v>
      </c>
      <c r="M257" s="412">
        <v>0</v>
      </c>
      <c r="N257" s="412">
        <v>0</v>
      </c>
      <c r="O257" s="412">
        <v>0</v>
      </c>
      <c r="P257" s="412">
        <v>0</v>
      </c>
    </row>
    <row r="258" spans="2:16">
      <c r="B258" s="413" t="s">
        <v>758</v>
      </c>
      <c r="C258" s="412">
        <v>5.995215885086607E-2</v>
      </c>
      <c r="D258" s="412">
        <v>0</v>
      </c>
      <c r="E258" s="412">
        <v>0</v>
      </c>
      <c r="F258" s="412">
        <v>0</v>
      </c>
      <c r="G258" s="412">
        <v>0</v>
      </c>
      <c r="H258" s="412">
        <v>0</v>
      </c>
      <c r="I258" s="412">
        <v>0</v>
      </c>
      <c r="J258" s="412">
        <v>0</v>
      </c>
      <c r="K258" s="412">
        <v>0</v>
      </c>
      <c r="L258" s="412">
        <v>0</v>
      </c>
      <c r="M258" s="412">
        <v>0</v>
      </c>
      <c r="N258" s="412">
        <v>0</v>
      </c>
      <c r="O258" s="412">
        <v>0</v>
      </c>
      <c r="P258" s="412">
        <v>0</v>
      </c>
    </row>
    <row r="259" spans="2:16">
      <c r="B259" s="413" t="s">
        <v>762</v>
      </c>
      <c r="C259" s="412">
        <v>3.1942100239402897</v>
      </c>
      <c r="D259" s="412">
        <v>0</v>
      </c>
      <c r="E259" s="412">
        <v>0</v>
      </c>
      <c r="F259" s="412">
        <v>0</v>
      </c>
      <c r="G259" s="412">
        <v>0</v>
      </c>
      <c r="H259" s="412">
        <v>0</v>
      </c>
      <c r="I259" s="412">
        <v>0</v>
      </c>
      <c r="J259" s="412">
        <v>0</v>
      </c>
      <c r="K259" s="412">
        <v>0</v>
      </c>
      <c r="L259" s="412">
        <v>0</v>
      </c>
      <c r="M259" s="412">
        <v>0</v>
      </c>
      <c r="N259" s="412">
        <v>0</v>
      </c>
      <c r="O259" s="412">
        <v>0</v>
      </c>
      <c r="P259" s="412">
        <v>0</v>
      </c>
    </row>
    <row r="260" spans="2:16">
      <c r="B260" s="413" t="s">
        <v>763</v>
      </c>
      <c r="C260" s="412">
        <v>0.47287469933812137</v>
      </c>
      <c r="D260" s="412">
        <v>0</v>
      </c>
      <c r="E260" s="412">
        <v>0</v>
      </c>
      <c r="F260" s="412">
        <v>0</v>
      </c>
      <c r="G260" s="412">
        <v>0</v>
      </c>
      <c r="H260" s="412">
        <v>0</v>
      </c>
      <c r="I260" s="412">
        <v>0</v>
      </c>
      <c r="J260" s="412">
        <v>0</v>
      </c>
      <c r="K260" s="412">
        <v>0</v>
      </c>
      <c r="L260" s="412">
        <v>0</v>
      </c>
      <c r="M260" s="412">
        <v>0</v>
      </c>
      <c r="N260" s="412">
        <v>0</v>
      </c>
      <c r="O260" s="412">
        <v>0</v>
      </c>
      <c r="P260" s="412">
        <v>0</v>
      </c>
    </row>
    <row r="261" spans="2:16">
      <c r="B261" s="413" t="s">
        <v>770</v>
      </c>
      <c r="C261" s="412">
        <v>0.26187357836924374</v>
      </c>
      <c r="D261" s="412">
        <v>0</v>
      </c>
      <c r="E261" s="412">
        <v>0</v>
      </c>
      <c r="F261" s="412">
        <v>0</v>
      </c>
      <c r="G261" s="412">
        <v>0</v>
      </c>
      <c r="H261" s="412">
        <v>0</v>
      </c>
      <c r="I261" s="412">
        <v>0</v>
      </c>
      <c r="J261" s="412">
        <v>0</v>
      </c>
      <c r="K261" s="412">
        <v>0</v>
      </c>
      <c r="L261" s="412">
        <v>0</v>
      </c>
      <c r="M261" s="412">
        <v>0</v>
      </c>
      <c r="N261" s="412">
        <v>0</v>
      </c>
      <c r="O261" s="412">
        <v>0</v>
      </c>
      <c r="P261" s="412">
        <v>0</v>
      </c>
    </row>
    <row r="262" spans="2:16">
      <c r="B262" s="413" t="s">
        <v>843</v>
      </c>
      <c r="C262" s="412">
        <v>31.243155826189685</v>
      </c>
      <c r="D262" s="412">
        <v>0</v>
      </c>
      <c r="E262" s="412">
        <v>0</v>
      </c>
      <c r="F262" s="412">
        <v>0</v>
      </c>
      <c r="G262" s="412">
        <v>0</v>
      </c>
      <c r="H262" s="412">
        <v>0</v>
      </c>
      <c r="I262" s="412">
        <v>0</v>
      </c>
      <c r="J262" s="412">
        <v>0</v>
      </c>
      <c r="K262" s="412">
        <v>0</v>
      </c>
      <c r="L262" s="412">
        <v>0</v>
      </c>
      <c r="M262" s="412">
        <v>0</v>
      </c>
      <c r="N262" s="412">
        <v>0</v>
      </c>
      <c r="O262" s="412">
        <v>0</v>
      </c>
      <c r="P262" s="412">
        <v>0</v>
      </c>
    </row>
    <row r="263" spans="2:16">
      <c r="B263" s="413" t="s">
        <v>844</v>
      </c>
      <c r="C263" s="412">
        <v>38.134109961982674</v>
      </c>
      <c r="D263" s="412">
        <v>1.1469931080129558</v>
      </c>
      <c r="E263" s="412">
        <v>1.1522269201520912</v>
      </c>
      <c r="F263" s="412">
        <v>0</v>
      </c>
      <c r="G263" s="412">
        <v>0</v>
      </c>
      <c r="H263" s="412">
        <v>4</v>
      </c>
      <c r="I263" s="412">
        <v>0</v>
      </c>
      <c r="J263" s="412">
        <v>2.2992200281650472</v>
      </c>
      <c r="K263" s="412">
        <v>0</v>
      </c>
      <c r="L263" s="412">
        <v>0</v>
      </c>
      <c r="M263" s="412">
        <v>0.13244770877341219</v>
      </c>
      <c r="N263" s="412">
        <v>-0.14933367976341358</v>
      </c>
      <c r="O263" s="412">
        <v>0</v>
      </c>
      <c r="P263" s="412">
        <v>-0.13244770877341219</v>
      </c>
    </row>
    <row r="264" spans="2:16">
      <c r="B264" s="413" t="s">
        <v>1358</v>
      </c>
      <c r="C264" s="412">
        <v>0</v>
      </c>
      <c r="D264" s="412">
        <v>0</v>
      </c>
      <c r="E264" s="412">
        <v>0</v>
      </c>
      <c r="F264" s="412">
        <v>0</v>
      </c>
      <c r="G264" s="412">
        <v>0</v>
      </c>
      <c r="H264" s="412">
        <v>0</v>
      </c>
      <c r="I264" s="412">
        <v>0</v>
      </c>
      <c r="J264" s="412">
        <v>0</v>
      </c>
      <c r="K264" s="412">
        <v>0</v>
      </c>
      <c r="L264" s="412">
        <v>0</v>
      </c>
      <c r="M264" s="412">
        <v>0</v>
      </c>
      <c r="N264" s="412">
        <v>0</v>
      </c>
      <c r="O264" s="412">
        <v>0</v>
      </c>
      <c r="P264" s="412">
        <v>0</v>
      </c>
    </row>
    <row r="265" spans="2:16">
      <c r="B265" s="413" t="s">
        <v>1359</v>
      </c>
      <c r="C265" s="412">
        <v>0.40205199831009714</v>
      </c>
      <c r="D265" s="412">
        <v>0</v>
      </c>
      <c r="E265" s="412">
        <v>0</v>
      </c>
      <c r="F265" s="412">
        <v>0</v>
      </c>
      <c r="G265" s="412">
        <v>0</v>
      </c>
      <c r="H265" s="412">
        <v>0</v>
      </c>
      <c r="I265" s="412">
        <v>0</v>
      </c>
      <c r="J265" s="412">
        <v>0</v>
      </c>
      <c r="K265" s="412">
        <v>0</v>
      </c>
      <c r="L265" s="412">
        <v>0</v>
      </c>
      <c r="M265" s="412">
        <v>0</v>
      </c>
      <c r="N265" s="412">
        <v>0</v>
      </c>
      <c r="O265" s="412">
        <v>0</v>
      </c>
      <c r="P265" s="412">
        <v>0</v>
      </c>
    </row>
    <row r="266" spans="2:16">
      <c r="B266" s="414" t="s">
        <v>1360</v>
      </c>
      <c r="C266" s="412">
        <v>0</v>
      </c>
      <c r="D266" s="412">
        <v>0</v>
      </c>
      <c r="E266" s="412">
        <v>0</v>
      </c>
      <c r="F266" s="412">
        <v>0</v>
      </c>
      <c r="G266" s="412">
        <v>0</v>
      </c>
      <c r="H266" s="412">
        <v>0</v>
      </c>
      <c r="I266" s="412">
        <v>0</v>
      </c>
      <c r="J266" s="412">
        <v>0</v>
      </c>
      <c r="K266" s="412">
        <v>0</v>
      </c>
      <c r="L266" s="412">
        <v>0</v>
      </c>
      <c r="M266" s="412">
        <v>0</v>
      </c>
      <c r="N266" s="412">
        <v>0</v>
      </c>
      <c r="O266" s="412">
        <v>0</v>
      </c>
      <c r="P266" s="412">
        <v>0</v>
      </c>
    </row>
    <row r="267" spans="2:16">
      <c r="B267" s="415" t="s">
        <v>1361</v>
      </c>
      <c r="C267" s="412">
        <v>0</v>
      </c>
      <c r="D267" s="412">
        <v>0</v>
      </c>
      <c r="E267" s="412">
        <v>0</v>
      </c>
      <c r="F267" s="412">
        <v>0</v>
      </c>
      <c r="G267" s="412">
        <v>0</v>
      </c>
      <c r="H267" s="412">
        <v>0</v>
      </c>
      <c r="I267" s="412">
        <v>0</v>
      </c>
      <c r="J267" s="412">
        <v>0</v>
      </c>
      <c r="K267" s="412">
        <v>0</v>
      </c>
      <c r="L267" s="412">
        <v>0</v>
      </c>
      <c r="M267" s="412">
        <v>0</v>
      </c>
      <c r="N267" s="412">
        <v>0</v>
      </c>
      <c r="O267" s="412">
        <v>0</v>
      </c>
      <c r="P267" s="412">
        <v>0</v>
      </c>
    </row>
    <row r="268" spans="2:16">
      <c r="B268" s="415" t="s">
        <v>1362</v>
      </c>
      <c r="C268" s="412">
        <v>9.4830418250950576E-3</v>
      </c>
      <c r="D268" s="412">
        <v>0</v>
      </c>
      <c r="E268" s="412">
        <v>0</v>
      </c>
      <c r="F268" s="412">
        <v>0</v>
      </c>
      <c r="G268" s="412">
        <v>0</v>
      </c>
      <c r="H268" s="412">
        <v>0</v>
      </c>
      <c r="I268" s="412">
        <v>0</v>
      </c>
      <c r="J268" s="412">
        <v>0</v>
      </c>
      <c r="K268" s="412">
        <v>0</v>
      </c>
      <c r="L268" s="412">
        <v>0</v>
      </c>
      <c r="M268" s="412">
        <v>0</v>
      </c>
      <c r="N268" s="412">
        <v>0</v>
      </c>
      <c r="O268" s="412">
        <v>0</v>
      </c>
      <c r="P268" s="412">
        <v>0</v>
      </c>
    </row>
    <row r="269" spans="2:16">
      <c r="B269" s="415" t="s">
        <v>1363</v>
      </c>
      <c r="C269" s="412">
        <v>2.052848049570483E-2</v>
      </c>
      <c r="D269" s="412">
        <v>0</v>
      </c>
      <c r="E269" s="412">
        <v>0</v>
      </c>
      <c r="F269" s="412">
        <v>0</v>
      </c>
      <c r="G269" s="412">
        <v>0</v>
      </c>
      <c r="H269" s="412">
        <v>0</v>
      </c>
      <c r="I269" s="412">
        <v>0</v>
      </c>
      <c r="J269" s="412">
        <v>0</v>
      </c>
      <c r="K269" s="412">
        <v>0</v>
      </c>
      <c r="L269" s="412">
        <v>0</v>
      </c>
      <c r="M269" s="412">
        <v>0</v>
      </c>
      <c r="N269" s="412">
        <v>0</v>
      </c>
      <c r="O269" s="412">
        <v>0</v>
      </c>
      <c r="P269" s="412">
        <v>0</v>
      </c>
    </row>
    <row r="270" spans="2:16">
      <c r="B270" s="415" t="s">
        <v>1364</v>
      </c>
      <c r="C270" s="412">
        <v>0</v>
      </c>
      <c r="D270" s="412">
        <v>0</v>
      </c>
      <c r="E270" s="412">
        <v>0</v>
      </c>
      <c r="F270" s="412">
        <v>0</v>
      </c>
      <c r="G270" s="412">
        <v>0</v>
      </c>
      <c r="H270" s="412">
        <v>0</v>
      </c>
      <c r="I270" s="412">
        <v>0</v>
      </c>
      <c r="J270" s="412">
        <v>0</v>
      </c>
      <c r="K270" s="412">
        <v>0</v>
      </c>
      <c r="L270" s="412">
        <v>0</v>
      </c>
      <c r="M270" s="412">
        <v>0</v>
      </c>
      <c r="N270" s="412">
        <v>0</v>
      </c>
      <c r="O270" s="412">
        <v>0</v>
      </c>
      <c r="P270" s="412">
        <v>0</v>
      </c>
    </row>
    <row r="271" spans="2:16">
      <c r="B271" s="415" t="s">
        <v>1365</v>
      </c>
      <c r="C271" s="412">
        <v>0.66621950992817913</v>
      </c>
      <c r="D271" s="412">
        <v>0</v>
      </c>
      <c r="E271" s="412">
        <v>0</v>
      </c>
      <c r="F271" s="412">
        <v>0</v>
      </c>
      <c r="G271" s="412">
        <v>0</v>
      </c>
      <c r="H271" s="412">
        <v>0</v>
      </c>
      <c r="I271" s="412">
        <v>0</v>
      </c>
      <c r="J271" s="412">
        <v>0</v>
      </c>
      <c r="K271" s="412">
        <v>0</v>
      </c>
      <c r="L271" s="412">
        <v>0</v>
      </c>
      <c r="M271" s="412">
        <v>0</v>
      </c>
      <c r="N271" s="412">
        <v>0</v>
      </c>
      <c r="O271" s="412">
        <v>0</v>
      </c>
      <c r="P271" s="412">
        <v>0</v>
      </c>
    </row>
    <row r="272" spans="2:16">
      <c r="B272" s="415" t="s">
        <v>1366</v>
      </c>
      <c r="C272" s="412">
        <v>0</v>
      </c>
      <c r="D272" s="412">
        <v>0</v>
      </c>
      <c r="E272" s="412">
        <v>0</v>
      </c>
      <c r="F272" s="412">
        <v>0</v>
      </c>
      <c r="G272" s="412">
        <v>0</v>
      </c>
      <c r="H272" s="412">
        <v>0</v>
      </c>
      <c r="I272" s="412">
        <v>0</v>
      </c>
      <c r="J272" s="412">
        <v>0</v>
      </c>
      <c r="K272" s="412">
        <v>0</v>
      </c>
      <c r="L272" s="412">
        <v>0</v>
      </c>
      <c r="M272" s="412">
        <v>0</v>
      </c>
      <c r="N272" s="412">
        <v>0</v>
      </c>
      <c r="O272" s="412">
        <v>0</v>
      </c>
      <c r="P272" s="412">
        <v>0</v>
      </c>
    </row>
    <row r="273" spans="2:16">
      <c r="B273" s="415" t="s">
        <v>1367</v>
      </c>
      <c r="C273" s="412">
        <v>0</v>
      </c>
      <c r="D273" s="412">
        <v>0</v>
      </c>
      <c r="E273" s="412">
        <v>0</v>
      </c>
      <c r="F273" s="412">
        <v>0</v>
      </c>
      <c r="G273" s="412">
        <v>0</v>
      </c>
      <c r="H273" s="412">
        <v>0</v>
      </c>
      <c r="I273" s="412">
        <v>0</v>
      </c>
      <c r="J273" s="412">
        <v>0</v>
      </c>
      <c r="K273" s="412">
        <v>0</v>
      </c>
      <c r="L273" s="412">
        <v>0</v>
      </c>
      <c r="M273" s="412">
        <v>0</v>
      </c>
      <c r="N273" s="412">
        <v>0</v>
      </c>
      <c r="O273" s="412">
        <v>0</v>
      </c>
      <c r="P273" s="412">
        <v>0</v>
      </c>
    </row>
    <row r="274" spans="2:16">
      <c r="B274" s="415" t="s">
        <v>1368</v>
      </c>
      <c r="C274" s="412">
        <v>0.10731389100126741</v>
      </c>
      <c r="D274" s="412">
        <v>0</v>
      </c>
      <c r="E274" s="412">
        <v>0</v>
      </c>
      <c r="F274" s="412">
        <v>0</v>
      </c>
      <c r="G274" s="412">
        <v>0</v>
      </c>
      <c r="H274" s="412">
        <v>0</v>
      </c>
      <c r="I274" s="412">
        <v>0</v>
      </c>
      <c r="J274" s="412">
        <v>0</v>
      </c>
      <c r="K274" s="412">
        <v>0</v>
      </c>
      <c r="L274" s="412">
        <v>0</v>
      </c>
      <c r="M274" s="412">
        <v>0</v>
      </c>
      <c r="N274" s="412">
        <v>0</v>
      </c>
      <c r="O274" s="412">
        <v>0</v>
      </c>
      <c r="P274" s="412">
        <v>0</v>
      </c>
    </row>
    <row r="275" spans="2:16">
      <c r="B275" s="415" t="s">
        <v>1369</v>
      </c>
      <c r="C275" s="412">
        <v>0</v>
      </c>
      <c r="D275" s="412">
        <v>0</v>
      </c>
      <c r="E275" s="412">
        <v>0</v>
      </c>
      <c r="F275" s="412">
        <v>0</v>
      </c>
      <c r="G275" s="412">
        <v>0</v>
      </c>
      <c r="H275" s="412">
        <v>0</v>
      </c>
      <c r="I275" s="412">
        <v>0</v>
      </c>
      <c r="J275" s="412">
        <v>0</v>
      </c>
      <c r="K275" s="412">
        <v>0</v>
      </c>
      <c r="L275" s="412">
        <v>0</v>
      </c>
      <c r="M275" s="412">
        <v>0</v>
      </c>
      <c r="N275" s="412">
        <v>0</v>
      </c>
      <c r="O275" s="412">
        <v>0</v>
      </c>
      <c r="P275" s="412">
        <v>0</v>
      </c>
    </row>
    <row r="276" spans="2:16" ht="13" thickBot="1">
      <c r="B276" s="416" t="s">
        <v>1370</v>
      </c>
      <c r="C276" s="416">
        <v>0</v>
      </c>
      <c r="D276" s="416">
        <v>0</v>
      </c>
      <c r="E276" s="416">
        <v>0</v>
      </c>
      <c r="F276" s="416">
        <v>0</v>
      </c>
      <c r="G276" s="416">
        <v>0</v>
      </c>
      <c r="H276" s="416">
        <v>0</v>
      </c>
      <c r="I276" s="416">
        <v>0</v>
      </c>
      <c r="J276" s="416">
        <v>0</v>
      </c>
      <c r="K276" s="416">
        <v>0</v>
      </c>
      <c r="L276" s="416">
        <v>0</v>
      </c>
      <c r="M276" s="416">
        <v>0</v>
      </c>
      <c r="N276" s="416">
        <v>0</v>
      </c>
      <c r="O276" s="416">
        <v>0</v>
      </c>
      <c r="P276" s="416">
        <v>0</v>
      </c>
    </row>
    <row r="279" spans="2:16" ht="13">
      <c r="B279" s="402" t="s">
        <v>1205</v>
      </c>
    </row>
    <row r="281" spans="2:16" ht="13.5" thickBot="1">
      <c r="B281" s="403" t="s">
        <v>1100</v>
      </c>
    </row>
    <row r="282" spans="2:16" ht="13.5" thickBot="1">
      <c r="B282" s="404" t="s">
        <v>962</v>
      </c>
      <c r="C282" s="404" t="s">
        <v>963</v>
      </c>
      <c r="D282" s="404" t="s">
        <v>964</v>
      </c>
      <c r="E282" s="404" t="s">
        <v>965</v>
      </c>
      <c r="F282" s="404" t="s">
        <v>966</v>
      </c>
      <c r="G282" s="404" t="s">
        <v>967</v>
      </c>
      <c r="H282" s="404" t="s">
        <v>5</v>
      </c>
      <c r="I282" s="404" t="s">
        <v>2</v>
      </c>
      <c r="J282" s="404" t="s">
        <v>4</v>
      </c>
      <c r="K282" s="404" t="s">
        <v>968</v>
      </c>
      <c r="L282" s="404" t="s">
        <v>969</v>
      </c>
      <c r="M282" s="404" t="s">
        <v>970</v>
      </c>
      <c r="N282" s="404" t="s">
        <v>971</v>
      </c>
      <c r="O282" s="404" t="s">
        <v>972</v>
      </c>
      <c r="P282" s="404" t="s">
        <v>973</v>
      </c>
    </row>
    <row r="283" spans="2:16" ht="13.5" thickBot="1">
      <c r="B283" s="676" t="s">
        <v>837</v>
      </c>
      <c r="C283" s="679" t="s">
        <v>977</v>
      </c>
      <c r="D283" s="679"/>
      <c r="E283" s="679"/>
      <c r="F283" s="679"/>
      <c r="G283" s="679"/>
      <c r="H283" s="679"/>
      <c r="I283" s="679"/>
      <c r="J283" s="679"/>
      <c r="K283" s="679"/>
      <c r="L283" s="679"/>
      <c r="M283" s="679"/>
      <c r="N283" s="679"/>
      <c r="O283" s="679"/>
      <c r="P283" s="680"/>
    </row>
    <row r="284" spans="2:16" ht="13.5" thickBot="1">
      <c r="B284" s="677"/>
      <c r="C284" s="405"/>
      <c r="D284" s="681" t="s">
        <v>978</v>
      </c>
      <c r="E284" s="681"/>
      <c r="F284" s="681"/>
      <c r="G284" s="681"/>
      <c r="H284" s="681"/>
      <c r="I284" s="681"/>
      <c r="J284" s="681"/>
      <c r="K284" s="681"/>
      <c r="L284" s="681"/>
      <c r="M284" s="681"/>
      <c r="N284" s="681"/>
      <c r="O284" s="681"/>
      <c r="P284" s="682"/>
    </row>
    <row r="285" spans="2:16" ht="13.5" thickBot="1">
      <c r="B285" s="677"/>
      <c r="C285" s="405"/>
      <c r="D285" s="681" t="s">
        <v>838</v>
      </c>
      <c r="E285" s="681"/>
      <c r="F285" s="681"/>
      <c r="G285" s="681"/>
      <c r="H285" s="681"/>
      <c r="I285" s="681" t="s">
        <v>839</v>
      </c>
      <c r="J285" s="681" t="s">
        <v>840</v>
      </c>
      <c r="K285" s="684" t="s">
        <v>841</v>
      </c>
      <c r="L285" s="681" t="s">
        <v>717</v>
      </c>
      <c r="M285" s="681" t="s">
        <v>716</v>
      </c>
      <c r="N285" s="686" t="s">
        <v>527</v>
      </c>
      <c r="O285" s="686"/>
      <c r="P285" s="687"/>
    </row>
    <row r="286" spans="2:16" ht="39.5" thickBot="1">
      <c r="B286" s="678"/>
      <c r="C286" s="406"/>
      <c r="D286" s="407" t="s">
        <v>709</v>
      </c>
      <c r="E286" s="407" t="s">
        <v>710</v>
      </c>
      <c r="F286" s="407" t="s">
        <v>711</v>
      </c>
      <c r="G286" s="407" t="s">
        <v>712</v>
      </c>
      <c r="H286" s="408" t="s">
        <v>713</v>
      </c>
      <c r="I286" s="683"/>
      <c r="J286" s="683"/>
      <c r="K286" s="685"/>
      <c r="L286" s="683"/>
      <c r="M286" s="683"/>
      <c r="N286" s="409"/>
      <c r="O286" s="408" t="s">
        <v>842</v>
      </c>
      <c r="P286" s="410" t="s">
        <v>716</v>
      </c>
    </row>
    <row r="287" spans="2:16">
      <c r="B287" s="411" t="s">
        <v>720</v>
      </c>
      <c r="C287" s="412">
        <v>0</v>
      </c>
      <c r="D287" s="412">
        <v>0</v>
      </c>
      <c r="E287" s="412">
        <v>0</v>
      </c>
      <c r="F287" s="412">
        <v>0</v>
      </c>
      <c r="G287" s="412">
        <v>0</v>
      </c>
      <c r="H287" s="412">
        <v>0</v>
      </c>
      <c r="I287" s="412">
        <v>0</v>
      </c>
      <c r="J287" s="412">
        <v>0</v>
      </c>
      <c r="K287" s="412">
        <v>0</v>
      </c>
      <c r="L287" s="412">
        <v>0</v>
      </c>
      <c r="M287" s="412">
        <v>0</v>
      </c>
      <c r="N287" s="412">
        <v>0</v>
      </c>
      <c r="O287" s="412">
        <v>0</v>
      </c>
      <c r="P287" s="412">
        <v>0</v>
      </c>
    </row>
    <row r="288" spans="2:16">
      <c r="B288" s="413" t="s">
        <v>721</v>
      </c>
      <c r="C288" s="412">
        <v>5.854105055625968E-5</v>
      </c>
      <c r="D288" s="412">
        <v>0</v>
      </c>
      <c r="E288" s="412">
        <v>0</v>
      </c>
      <c r="F288" s="412">
        <v>0</v>
      </c>
      <c r="G288" s="412">
        <v>0</v>
      </c>
      <c r="H288" s="412">
        <v>0</v>
      </c>
      <c r="I288" s="412">
        <v>0</v>
      </c>
      <c r="J288" s="412">
        <v>0</v>
      </c>
      <c r="K288" s="412">
        <v>0</v>
      </c>
      <c r="L288" s="412">
        <v>0</v>
      </c>
      <c r="M288" s="412">
        <v>0</v>
      </c>
      <c r="N288" s="412">
        <v>0</v>
      </c>
      <c r="O288" s="412">
        <v>0</v>
      </c>
      <c r="P288" s="412">
        <v>0</v>
      </c>
    </row>
    <row r="289" spans="2:16">
      <c r="B289" s="413" t="s">
        <v>727</v>
      </c>
      <c r="C289" s="412">
        <v>15.233589697225742</v>
      </c>
      <c r="D289" s="412">
        <v>0</v>
      </c>
      <c r="E289" s="412">
        <v>0</v>
      </c>
      <c r="F289" s="412">
        <v>0</v>
      </c>
      <c r="G289" s="412">
        <v>0</v>
      </c>
      <c r="H289" s="412">
        <v>0</v>
      </c>
      <c r="I289" s="412">
        <v>0</v>
      </c>
      <c r="J289" s="412">
        <v>0</v>
      </c>
      <c r="K289" s="412">
        <v>0</v>
      </c>
      <c r="L289" s="412">
        <v>0</v>
      </c>
      <c r="M289" s="412">
        <v>0</v>
      </c>
      <c r="N289" s="412">
        <v>0</v>
      </c>
      <c r="O289" s="412">
        <v>0</v>
      </c>
      <c r="P289" s="412">
        <v>0</v>
      </c>
    </row>
    <row r="290" spans="2:16">
      <c r="B290" s="413" t="s">
        <v>752</v>
      </c>
      <c r="C290" s="412">
        <v>2.3006083650190111E-3</v>
      </c>
      <c r="D290" s="412">
        <v>0</v>
      </c>
      <c r="E290" s="412">
        <v>0</v>
      </c>
      <c r="F290" s="412">
        <v>0</v>
      </c>
      <c r="G290" s="412">
        <v>0</v>
      </c>
      <c r="H290" s="412">
        <v>0</v>
      </c>
      <c r="I290" s="412">
        <v>0</v>
      </c>
      <c r="J290" s="412">
        <v>0</v>
      </c>
      <c r="K290" s="412">
        <v>0</v>
      </c>
      <c r="L290" s="412">
        <v>0</v>
      </c>
      <c r="M290" s="412">
        <v>0</v>
      </c>
      <c r="N290" s="412">
        <v>0</v>
      </c>
      <c r="O290" s="412">
        <v>0</v>
      </c>
      <c r="P290" s="412">
        <v>0</v>
      </c>
    </row>
    <row r="291" spans="2:16">
      <c r="B291" s="413" t="s">
        <v>757</v>
      </c>
      <c r="C291" s="412">
        <v>0</v>
      </c>
      <c r="D291" s="412">
        <v>0</v>
      </c>
      <c r="E291" s="412">
        <v>0</v>
      </c>
      <c r="F291" s="412">
        <v>0</v>
      </c>
      <c r="G291" s="412">
        <v>0</v>
      </c>
      <c r="H291" s="412">
        <v>0</v>
      </c>
      <c r="I291" s="412">
        <v>0</v>
      </c>
      <c r="J291" s="412">
        <v>0</v>
      </c>
      <c r="K291" s="412">
        <v>0</v>
      </c>
      <c r="L291" s="412">
        <v>0</v>
      </c>
      <c r="M291" s="412">
        <v>0</v>
      </c>
      <c r="N291" s="412">
        <v>0</v>
      </c>
      <c r="O291" s="412">
        <v>0</v>
      </c>
      <c r="P291" s="412">
        <v>0</v>
      </c>
    </row>
    <row r="292" spans="2:16">
      <c r="B292" s="413" t="s">
        <v>758</v>
      </c>
      <c r="C292" s="412">
        <v>2.6107018588931137</v>
      </c>
      <c r="D292" s="412">
        <v>0</v>
      </c>
      <c r="E292" s="412">
        <v>0</v>
      </c>
      <c r="F292" s="412">
        <v>0</v>
      </c>
      <c r="G292" s="412">
        <v>0</v>
      </c>
      <c r="H292" s="412">
        <v>0</v>
      </c>
      <c r="I292" s="412">
        <v>0</v>
      </c>
      <c r="J292" s="412">
        <v>0</v>
      </c>
      <c r="K292" s="412">
        <v>0</v>
      </c>
      <c r="L292" s="412">
        <v>0</v>
      </c>
      <c r="M292" s="412">
        <v>0</v>
      </c>
      <c r="N292" s="412">
        <v>0</v>
      </c>
      <c r="O292" s="412">
        <v>0</v>
      </c>
      <c r="P292" s="412">
        <v>0</v>
      </c>
    </row>
    <row r="293" spans="2:16">
      <c r="B293" s="413" t="s">
        <v>762</v>
      </c>
      <c r="C293" s="412">
        <v>47.272253395296431</v>
      </c>
      <c r="D293" s="412">
        <v>0</v>
      </c>
      <c r="E293" s="412">
        <v>0</v>
      </c>
      <c r="F293" s="412">
        <v>0</v>
      </c>
      <c r="G293" s="412">
        <v>0</v>
      </c>
      <c r="H293" s="412">
        <v>0</v>
      </c>
      <c r="I293" s="412">
        <v>0</v>
      </c>
      <c r="J293" s="412">
        <v>0</v>
      </c>
      <c r="K293" s="412">
        <v>0</v>
      </c>
      <c r="L293" s="412">
        <v>0</v>
      </c>
      <c r="M293" s="412">
        <v>0</v>
      </c>
      <c r="N293" s="412">
        <v>0</v>
      </c>
      <c r="O293" s="412">
        <v>0</v>
      </c>
      <c r="P293" s="412">
        <v>0</v>
      </c>
    </row>
    <row r="294" spans="2:16">
      <c r="B294" s="413" t="s">
        <v>763</v>
      </c>
      <c r="C294" s="412">
        <v>22.482903810730882</v>
      </c>
      <c r="D294" s="412">
        <v>0</v>
      </c>
      <c r="E294" s="412">
        <v>0</v>
      </c>
      <c r="F294" s="412">
        <v>0</v>
      </c>
      <c r="G294" s="412">
        <v>0</v>
      </c>
      <c r="H294" s="412">
        <v>0</v>
      </c>
      <c r="I294" s="412">
        <v>0</v>
      </c>
      <c r="J294" s="412">
        <v>0</v>
      </c>
      <c r="K294" s="412">
        <v>0</v>
      </c>
      <c r="L294" s="412">
        <v>0</v>
      </c>
      <c r="M294" s="412">
        <v>0</v>
      </c>
      <c r="N294" s="412">
        <v>0</v>
      </c>
      <c r="O294" s="412">
        <v>0</v>
      </c>
      <c r="P294" s="412">
        <v>0</v>
      </c>
    </row>
    <row r="295" spans="2:16">
      <c r="B295" s="413" t="s">
        <v>770</v>
      </c>
      <c r="C295" s="412">
        <v>9.0990530911139275E-2</v>
      </c>
      <c r="D295" s="412">
        <v>0</v>
      </c>
      <c r="E295" s="412">
        <v>0</v>
      </c>
      <c r="F295" s="412">
        <v>0</v>
      </c>
      <c r="G295" s="412">
        <v>0</v>
      </c>
      <c r="H295" s="412">
        <v>0</v>
      </c>
      <c r="I295" s="412">
        <v>0</v>
      </c>
      <c r="J295" s="412">
        <v>0</v>
      </c>
      <c r="K295" s="412">
        <v>0</v>
      </c>
      <c r="L295" s="412">
        <v>0</v>
      </c>
      <c r="M295" s="412">
        <v>0</v>
      </c>
      <c r="N295" s="412">
        <v>0</v>
      </c>
      <c r="O295" s="412">
        <v>0</v>
      </c>
      <c r="P295" s="412">
        <v>0</v>
      </c>
    </row>
    <row r="296" spans="2:16">
      <c r="B296" s="413" t="s">
        <v>843</v>
      </c>
      <c r="C296" s="412">
        <v>296.69740210714156</v>
      </c>
      <c r="D296" s="412">
        <v>0</v>
      </c>
      <c r="E296" s="412">
        <v>0</v>
      </c>
      <c r="F296" s="412">
        <v>0</v>
      </c>
      <c r="G296" s="412">
        <v>0</v>
      </c>
      <c r="H296" s="412">
        <v>0</v>
      </c>
      <c r="I296" s="412">
        <v>0</v>
      </c>
      <c r="J296" s="412">
        <v>0</v>
      </c>
      <c r="K296" s="412">
        <v>0</v>
      </c>
      <c r="L296" s="412">
        <v>0</v>
      </c>
      <c r="M296" s="412">
        <v>0</v>
      </c>
      <c r="N296" s="412">
        <v>0</v>
      </c>
      <c r="O296" s="412">
        <v>0</v>
      </c>
      <c r="P296" s="412">
        <v>0</v>
      </c>
    </row>
    <row r="297" spans="2:16">
      <c r="B297" s="413" t="s">
        <v>844</v>
      </c>
      <c r="C297" s="412">
        <v>120.82449049447402</v>
      </c>
      <c r="D297" s="412">
        <v>0</v>
      </c>
      <c r="E297" s="412">
        <v>0</v>
      </c>
      <c r="F297" s="412">
        <v>0</v>
      </c>
      <c r="G297" s="412">
        <v>0</v>
      </c>
      <c r="H297" s="412">
        <v>0</v>
      </c>
      <c r="I297" s="412">
        <v>0</v>
      </c>
      <c r="J297" s="412">
        <v>0</v>
      </c>
      <c r="K297" s="412">
        <v>0</v>
      </c>
      <c r="L297" s="412">
        <v>0</v>
      </c>
      <c r="M297" s="412">
        <v>0</v>
      </c>
      <c r="N297" s="412">
        <v>0</v>
      </c>
      <c r="O297" s="412">
        <v>0</v>
      </c>
      <c r="P297" s="412">
        <v>0</v>
      </c>
    </row>
    <row r="298" spans="2:16">
      <c r="B298" s="413" t="s">
        <v>1358</v>
      </c>
      <c r="C298" s="412">
        <v>0.11855387128573439</v>
      </c>
      <c r="D298" s="412">
        <v>0</v>
      </c>
      <c r="E298" s="412">
        <v>0</v>
      </c>
      <c r="F298" s="412">
        <v>0</v>
      </c>
      <c r="G298" s="412">
        <v>0</v>
      </c>
      <c r="H298" s="412">
        <v>0</v>
      </c>
      <c r="I298" s="412">
        <v>0</v>
      </c>
      <c r="J298" s="412">
        <v>0</v>
      </c>
      <c r="K298" s="412">
        <v>0</v>
      </c>
      <c r="L298" s="412">
        <v>0</v>
      </c>
      <c r="M298" s="412">
        <v>0</v>
      </c>
      <c r="N298" s="412">
        <v>0</v>
      </c>
      <c r="O298" s="412">
        <v>0</v>
      </c>
      <c r="P298" s="412">
        <v>0</v>
      </c>
    </row>
    <row r="299" spans="2:16">
      <c r="B299" s="413" t="s">
        <v>1359</v>
      </c>
      <c r="C299" s="412">
        <v>62.717079929587378</v>
      </c>
      <c r="D299" s="412">
        <v>0</v>
      </c>
      <c r="E299" s="412">
        <v>0</v>
      </c>
      <c r="F299" s="412">
        <v>0</v>
      </c>
      <c r="G299" s="412">
        <v>0</v>
      </c>
      <c r="H299" s="412">
        <v>0</v>
      </c>
      <c r="I299" s="412">
        <v>0</v>
      </c>
      <c r="J299" s="412">
        <v>0</v>
      </c>
      <c r="K299" s="412">
        <v>0</v>
      </c>
      <c r="L299" s="412">
        <v>0</v>
      </c>
      <c r="M299" s="412">
        <v>0</v>
      </c>
      <c r="N299" s="412">
        <v>0</v>
      </c>
      <c r="O299" s="412">
        <v>0</v>
      </c>
      <c r="P299" s="412">
        <v>0</v>
      </c>
    </row>
    <row r="300" spans="2:16">
      <c r="B300" s="414" t="s">
        <v>1360</v>
      </c>
      <c r="C300" s="412">
        <v>3.0419940853400931E-4</v>
      </c>
      <c r="D300" s="412">
        <v>0</v>
      </c>
      <c r="E300" s="412">
        <v>0</v>
      </c>
      <c r="F300" s="412">
        <v>0</v>
      </c>
      <c r="G300" s="412">
        <v>0</v>
      </c>
      <c r="H300" s="412">
        <v>0</v>
      </c>
      <c r="I300" s="412">
        <v>0</v>
      </c>
      <c r="J300" s="412">
        <v>0</v>
      </c>
      <c r="K300" s="412">
        <v>0</v>
      </c>
      <c r="L300" s="412">
        <v>0</v>
      </c>
      <c r="M300" s="412">
        <v>0</v>
      </c>
      <c r="N300" s="412">
        <v>0</v>
      </c>
      <c r="O300" s="412">
        <v>0</v>
      </c>
      <c r="P300" s="412">
        <v>0</v>
      </c>
    </row>
    <row r="301" spans="2:16">
      <c r="B301" s="415" t="s">
        <v>1361</v>
      </c>
      <c r="C301" s="412">
        <v>0</v>
      </c>
      <c r="D301" s="412">
        <v>0</v>
      </c>
      <c r="E301" s="412">
        <v>0</v>
      </c>
      <c r="F301" s="412">
        <v>0</v>
      </c>
      <c r="G301" s="412">
        <v>0</v>
      </c>
      <c r="H301" s="412">
        <v>0</v>
      </c>
      <c r="I301" s="412">
        <v>0</v>
      </c>
      <c r="J301" s="412">
        <v>0</v>
      </c>
      <c r="K301" s="412">
        <v>0</v>
      </c>
      <c r="L301" s="412">
        <v>0</v>
      </c>
      <c r="M301" s="412">
        <v>0</v>
      </c>
      <c r="N301" s="412">
        <v>0</v>
      </c>
      <c r="O301" s="412">
        <v>0</v>
      </c>
      <c r="P301" s="412">
        <v>0</v>
      </c>
    </row>
    <row r="302" spans="2:16">
      <c r="B302" s="415" t="s">
        <v>1362</v>
      </c>
      <c r="C302" s="412">
        <v>3.2664074412054638</v>
      </c>
      <c r="D302" s="412">
        <v>0</v>
      </c>
      <c r="E302" s="412">
        <v>0</v>
      </c>
      <c r="F302" s="412">
        <v>0</v>
      </c>
      <c r="G302" s="412">
        <v>0</v>
      </c>
      <c r="H302" s="412">
        <v>0</v>
      </c>
      <c r="I302" s="412">
        <v>0</v>
      </c>
      <c r="J302" s="412">
        <v>0</v>
      </c>
      <c r="K302" s="412">
        <v>0</v>
      </c>
      <c r="L302" s="412">
        <v>0</v>
      </c>
      <c r="M302" s="412">
        <v>0</v>
      </c>
      <c r="N302" s="412">
        <v>0</v>
      </c>
      <c r="O302" s="412">
        <v>0</v>
      </c>
      <c r="P302" s="412">
        <v>0</v>
      </c>
    </row>
    <row r="303" spans="2:16">
      <c r="B303" s="415" t="s">
        <v>1363</v>
      </c>
      <c r="C303" s="412">
        <v>0</v>
      </c>
      <c r="D303" s="412">
        <v>0</v>
      </c>
      <c r="E303" s="412">
        <v>0</v>
      </c>
      <c r="F303" s="412">
        <v>0</v>
      </c>
      <c r="G303" s="412">
        <v>0</v>
      </c>
      <c r="H303" s="412">
        <v>0</v>
      </c>
      <c r="I303" s="412">
        <v>0</v>
      </c>
      <c r="J303" s="412">
        <v>0</v>
      </c>
      <c r="K303" s="412">
        <v>0</v>
      </c>
      <c r="L303" s="412">
        <v>0</v>
      </c>
      <c r="M303" s="412">
        <v>0</v>
      </c>
      <c r="N303" s="412">
        <v>0</v>
      </c>
      <c r="O303" s="412">
        <v>0</v>
      </c>
      <c r="P303" s="412">
        <v>0</v>
      </c>
    </row>
    <row r="304" spans="2:16">
      <c r="B304" s="415" t="s">
        <v>1364</v>
      </c>
      <c r="C304" s="412">
        <v>0</v>
      </c>
      <c r="D304" s="412">
        <v>0</v>
      </c>
      <c r="E304" s="412">
        <v>0</v>
      </c>
      <c r="F304" s="412">
        <v>0</v>
      </c>
      <c r="G304" s="412">
        <v>0</v>
      </c>
      <c r="H304" s="412">
        <v>0</v>
      </c>
      <c r="I304" s="412">
        <v>0</v>
      </c>
      <c r="J304" s="412">
        <v>0</v>
      </c>
      <c r="K304" s="412">
        <v>0</v>
      </c>
      <c r="L304" s="412">
        <v>0</v>
      </c>
      <c r="M304" s="412">
        <v>0</v>
      </c>
      <c r="N304" s="412">
        <v>0</v>
      </c>
      <c r="O304" s="412">
        <v>0</v>
      </c>
      <c r="P304" s="412">
        <v>0</v>
      </c>
    </row>
    <row r="305" spans="2:16">
      <c r="B305" s="415" t="s">
        <v>1365</v>
      </c>
      <c r="C305" s="412">
        <v>0</v>
      </c>
      <c r="D305" s="412">
        <v>0</v>
      </c>
      <c r="E305" s="412">
        <v>0</v>
      </c>
      <c r="F305" s="412">
        <v>0</v>
      </c>
      <c r="G305" s="412">
        <v>0</v>
      </c>
      <c r="H305" s="412">
        <v>0</v>
      </c>
      <c r="I305" s="412">
        <v>0</v>
      </c>
      <c r="J305" s="412">
        <v>0</v>
      </c>
      <c r="K305" s="412">
        <v>0</v>
      </c>
      <c r="L305" s="412">
        <v>0</v>
      </c>
      <c r="M305" s="412">
        <v>0</v>
      </c>
      <c r="N305" s="412">
        <v>0</v>
      </c>
      <c r="O305" s="412">
        <v>0</v>
      </c>
      <c r="P305" s="412">
        <v>0</v>
      </c>
    </row>
    <row r="306" spans="2:16">
      <c r="B306" s="415" t="s">
        <v>1366</v>
      </c>
      <c r="C306" s="412">
        <v>1.2999149190254893</v>
      </c>
      <c r="D306" s="412">
        <v>0</v>
      </c>
      <c r="E306" s="412">
        <v>0</v>
      </c>
      <c r="F306" s="412">
        <v>0</v>
      </c>
      <c r="G306" s="412">
        <v>0</v>
      </c>
      <c r="H306" s="412">
        <v>0</v>
      </c>
      <c r="I306" s="412">
        <v>0</v>
      </c>
      <c r="J306" s="412">
        <v>0</v>
      </c>
      <c r="K306" s="412">
        <v>0</v>
      </c>
      <c r="L306" s="412">
        <v>0</v>
      </c>
      <c r="M306" s="412">
        <v>0</v>
      </c>
      <c r="N306" s="412">
        <v>0</v>
      </c>
      <c r="O306" s="412">
        <v>0</v>
      </c>
      <c r="P306" s="412">
        <v>0</v>
      </c>
    </row>
    <row r="307" spans="2:16">
      <c r="B307" s="415" t="s">
        <v>1367</v>
      </c>
      <c r="C307" s="412">
        <v>0</v>
      </c>
      <c r="D307" s="412">
        <v>0</v>
      </c>
      <c r="E307" s="412">
        <v>0</v>
      </c>
      <c r="F307" s="412">
        <v>0</v>
      </c>
      <c r="G307" s="412">
        <v>0</v>
      </c>
      <c r="H307" s="412">
        <v>0</v>
      </c>
      <c r="I307" s="412">
        <v>0</v>
      </c>
      <c r="J307" s="412">
        <v>0</v>
      </c>
      <c r="K307" s="412">
        <v>0</v>
      </c>
      <c r="L307" s="412">
        <v>0</v>
      </c>
      <c r="M307" s="412">
        <v>0</v>
      </c>
      <c r="N307" s="412">
        <v>0</v>
      </c>
      <c r="O307" s="412">
        <v>0</v>
      </c>
      <c r="P307" s="412">
        <v>0</v>
      </c>
    </row>
    <row r="308" spans="2:16">
      <c r="B308" s="415" t="s">
        <v>1368</v>
      </c>
      <c r="C308" s="412">
        <v>14.472430519645119</v>
      </c>
      <c r="D308" s="412">
        <v>0</v>
      </c>
      <c r="E308" s="412">
        <v>0</v>
      </c>
      <c r="F308" s="412">
        <v>0</v>
      </c>
      <c r="G308" s="412">
        <v>0</v>
      </c>
      <c r="H308" s="412">
        <v>0</v>
      </c>
      <c r="I308" s="412">
        <v>0</v>
      </c>
      <c r="J308" s="412">
        <v>0</v>
      </c>
      <c r="K308" s="412">
        <v>0</v>
      </c>
      <c r="L308" s="412">
        <v>0</v>
      </c>
      <c r="M308" s="412">
        <v>0</v>
      </c>
      <c r="N308" s="412">
        <v>0</v>
      </c>
      <c r="O308" s="412">
        <v>0</v>
      </c>
      <c r="P308" s="412">
        <v>0</v>
      </c>
    </row>
    <row r="309" spans="2:16">
      <c r="B309" s="415" t="s">
        <v>1369</v>
      </c>
      <c r="C309" s="412">
        <v>0</v>
      </c>
      <c r="D309" s="412">
        <v>0</v>
      </c>
      <c r="E309" s="412">
        <v>0</v>
      </c>
      <c r="F309" s="412">
        <v>0</v>
      </c>
      <c r="G309" s="412">
        <v>0</v>
      </c>
      <c r="H309" s="412">
        <v>0</v>
      </c>
      <c r="I309" s="412">
        <v>0</v>
      </c>
      <c r="J309" s="412">
        <v>0</v>
      </c>
      <c r="K309" s="412">
        <v>0</v>
      </c>
      <c r="L309" s="412">
        <v>0</v>
      </c>
      <c r="M309" s="412">
        <v>0</v>
      </c>
      <c r="N309" s="412">
        <v>0</v>
      </c>
      <c r="O309" s="412">
        <v>0</v>
      </c>
      <c r="P309" s="412">
        <v>0</v>
      </c>
    </row>
    <row r="310" spans="2:16" ht="13" thickBot="1">
      <c r="B310" s="416" t="s">
        <v>1370</v>
      </c>
      <c r="C310" s="416">
        <v>0</v>
      </c>
      <c r="D310" s="416">
        <v>0</v>
      </c>
      <c r="E310" s="416">
        <v>0</v>
      </c>
      <c r="F310" s="416">
        <v>0</v>
      </c>
      <c r="G310" s="416">
        <v>0</v>
      </c>
      <c r="H310" s="416">
        <v>0</v>
      </c>
      <c r="I310" s="416">
        <v>0</v>
      </c>
      <c r="J310" s="416">
        <v>0</v>
      </c>
      <c r="K310" s="416">
        <v>0</v>
      </c>
      <c r="L310" s="416">
        <v>0</v>
      </c>
      <c r="M310" s="416">
        <v>0</v>
      </c>
      <c r="N310" s="416">
        <v>0</v>
      </c>
      <c r="O310" s="416">
        <v>0</v>
      </c>
      <c r="P310" s="416">
        <v>0</v>
      </c>
    </row>
    <row r="313" spans="2:16" ht="13">
      <c r="B313" s="402" t="s">
        <v>1207</v>
      </c>
    </row>
    <row r="315" spans="2:16" ht="13.5" thickBot="1">
      <c r="B315" s="403" t="s">
        <v>1100</v>
      </c>
    </row>
    <row r="316" spans="2:16" ht="13.5" thickBot="1">
      <c r="B316" s="404" t="s">
        <v>962</v>
      </c>
      <c r="C316" s="404" t="s">
        <v>963</v>
      </c>
      <c r="D316" s="404" t="s">
        <v>964</v>
      </c>
      <c r="E316" s="404" t="s">
        <v>965</v>
      </c>
      <c r="F316" s="404" t="s">
        <v>966</v>
      </c>
      <c r="G316" s="404" t="s">
        <v>967</v>
      </c>
      <c r="H316" s="404" t="s">
        <v>5</v>
      </c>
      <c r="I316" s="404" t="s">
        <v>2</v>
      </c>
      <c r="J316" s="404" t="s">
        <v>4</v>
      </c>
      <c r="K316" s="404" t="s">
        <v>968</v>
      </c>
      <c r="L316" s="404" t="s">
        <v>969</v>
      </c>
      <c r="M316" s="404" t="s">
        <v>970</v>
      </c>
      <c r="N316" s="404" t="s">
        <v>971</v>
      </c>
      <c r="O316" s="404" t="s">
        <v>972</v>
      </c>
      <c r="P316" s="404" t="s">
        <v>973</v>
      </c>
    </row>
    <row r="317" spans="2:16" ht="13.5" thickBot="1">
      <c r="B317" s="676" t="s">
        <v>837</v>
      </c>
      <c r="C317" s="679" t="s">
        <v>977</v>
      </c>
      <c r="D317" s="679"/>
      <c r="E317" s="679"/>
      <c r="F317" s="679"/>
      <c r="G317" s="679"/>
      <c r="H317" s="679"/>
      <c r="I317" s="679"/>
      <c r="J317" s="679"/>
      <c r="K317" s="679"/>
      <c r="L317" s="679"/>
      <c r="M317" s="679"/>
      <c r="N317" s="679"/>
      <c r="O317" s="679"/>
      <c r="P317" s="680"/>
    </row>
    <row r="318" spans="2:16" ht="13.5" thickBot="1">
      <c r="B318" s="677"/>
      <c r="C318" s="405"/>
      <c r="D318" s="681" t="s">
        <v>978</v>
      </c>
      <c r="E318" s="681"/>
      <c r="F318" s="681"/>
      <c r="G318" s="681"/>
      <c r="H318" s="681"/>
      <c r="I318" s="681"/>
      <c r="J318" s="681"/>
      <c r="K318" s="681"/>
      <c r="L318" s="681"/>
      <c r="M318" s="681"/>
      <c r="N318" s="681"/>
      <c r="O318" s="681"/>
      <c r="P318" s="682"/>
    </row>
    <row r="319" spans="2:16" ht="13.5" thickBot="1">
      <c r="B319" s="677"/>
      <c r="C319" s="405"/>
      <c r="D319" s="681" t="s">
        <v>838</v>
      </c>
      <c r="E319" s="681"/>
      <c r="F319" s="681"/>
      <c r="G319" s="681"/>
      <c r="H319" s="681"/>
      <c r="I319" s="681" t="s">
        <v>839</v>
      </c>
      <c r="J319" s="681" t="s">
        <v>840</v>
      </c>
      <c r="K319" s="684" t="s">
        <v>841</v>
      </c>
      <c r="L319" s="681" t="s">
        <v>717</v>
      </c>
      <c r="M319" s="681" t="s">
        <v>716</v>
      </c>
      <c r="N319" s="686" t="s">
        <v>527</v>
      </c>
      <c r="O319" s="686"/>
      <c r="P319" s="687"/>
    </row>
    <row r="320" spans="2:16" ht="39.5" thickBot="1">
      <c r="B320" s="678"/>
      <c r="C320" s="406"/>
      <c r="D320" s="407" t="s">
        <v>709</v>
      </c>
      <c r="E320" s="407" t="s">
        <v>710</v>
      </c>
      <c r="F320" s="407" t="s">
        <v>711</v>
      </c>
      <c r="G320" s="407" t="s">
        <v>712</v>
      </c>
      <c r="H320" s="408" t="s">
        <v>713</v>
      </c>
      <c r="I320" s="683"/>
      <c r="J320" s="683"/>
      <c r="K320" s="685"/>
      <c r="L320" s="683"/>
      <c r="M320" s="683"/>
      <c r="N320" s="409"/>
      <c r="O320" s="408" t="s">
        <v>842</v>
      </c>
      <c r="P320" s="410" t="s">
        <v>716</v>
      </c>
    </row>
    <row r="321" spans="2:16">
      <c r="B321" s="411" t="s">
        <v>720</v>
      </c>
      <c r="C321" s="412">
        <v>0</v>
      </c>
      <c r="D321" s="412">
        <v>0</v>
      </c>
      <c r="E321" s="412">
        <v>0</v>
      </c>
      <c r="F321" s="412">
        <v>0</v>
      </c>
      <c r="G321" s="412">
        <v>0</v>
      </c>
      <c r="H321" s="412">
        <v>0</v>
      </c>
      <c r="I321" s="412">
        <v>0</v>
      </c>
      <c r="J321" s="412">
        <v>0</v>
      </c>
      <c r="K321" s="412">
        <v>0</v>
      </c>
      <c r="L321" s="412">
        <v>0</v>
      </c>
      <c r="M321" s="412">
        <v>0</v>
      </c>
      <c r="N321" s="412">
        <v>0</v>
      </c>
      <c r="O321" s="412">
        <v>0</v>
      </c>
      <c r="P321" s="412">
        <v>0</v>
      </c>
    </row>
    <row r="322" spans="2:16">
      <c r="B322" s="413" t="s">
        <v>721</v>
      </c>
      <c r="C322" s="412">
        <v>0</v>
      </c>
      <c r="D322" s="412">
        <v>0</v>
      </c>
      <c r="E322" s="412">
        <v>0</v>
      </c>
      <c r="F322" s="412">
        <v>0</v>
      </c>
      <c r="G322" s="412">
        <v>0</v>
      </c>
      <c r="H322" s="412">
        <v>0</v>
      </c>
      <c r="I322" s="412">
        <v>0</v>
      </c>
      <c r="J322" s="412">
        <v>0</v>
      </c>
      <c r="K322" s="412">
        <v>0</v>
      </c>
      <c r="L322" s="412">
        <v>0</v>
      </c>
      <c r="M322" s="412">
        <v>0</v>
      </c>
      <c r="N322" s="412">
        <v>0</v>
      </c>
      <c r="O322" s="412">
        <v>0</v>
      </c>
      <c r="P322" s="412">
        <v>0</v>
      </c>
    </row>
    <row r="323" spans="2:16">
      <c r="B323" s="413" t="s">
        <v>727</v>
      </c>
      <c r="C323" s="412">
        <v>0</v>
      </c>
      <c r="D323" s="412">
        <v>0</v>
      </c>
      <c r="E323" s="412">
        <v>0</v>
      </c>
      <c r="F323" s="412">
        <v>0</v>
      </c>
      <c r="G323" s="412">
        <v>0</v>
      </c>
      <c r="H323" s="412">
        <v>0</v>
      </c>
      <c r="I323" s="412">
        <v>0</v>
      </c>
      <c r="J323" s="412">
        <v>0</v>
      </c>
      <c r="K323" s="412">
        <v>0</v>
      </c>
      <c r="L323" s="412">
        <v>0</v>
      </c>
      <c r="M323" s="412">
        <v>0</v>
      </c>
      <c r="N323" s="412">
        <v>0</v>
      </c>
      <c r="O323" s="412">
        <v>0</v>
      </c>
      <c r="P323" s="412">
        <v>0</v>
      </c>
    </row>
    <row r="324" spans="2:16">
      <c r="B324" s="413" t="s">
        <v>752</v>
      </c>
      <c r="C324" s="412">
        <v>0</v>
      </c>
      <c r="D324" s="412">
        <v>0</v>
      </c>
      <c r="E324" s="412">
        <v>0</v>
      </c>
      <c r="F324" s="412">
        <v>0</v>
      </c>
      <c r="G324" s="412">
        <v>0</v>
      </c>
      <c r="H324" s="412">
        <v>0</v>
      </c>
      <c r="I324" s="412">
        <v>0</v>
      </c>
      <c r="J324" s="412">
        <v>0</v>
      </c>
      <c r="K324" s="412">
        <v>0</v>
      </c>
      <c r="L324" s="412">
        <v>0</v>
      </c>
      <c r="M324" s="412">
        <v>0</v>
      </c>
      <c r="N324" s="412">
        <v>0</v>
      </c>
      <c r="O324" s="412">
        <v>0</v>
      </c>
      <c r="P324" s="412">
        <v>0</v>
      </c>
    </row>
    <row r="325" spans="2:16">
      <c r="B325" s="413" t="s">
        <v>757</v>
      </c>
      <c r="C325" s="412">
        <v>0</v>
      </c>
      <c r="D325" s="412">
        <v>0</v>
      </c>
      <c r="E325" s="412">
        <v>0</v>
      </c>
      <c r="F325" s="412">
        <v>0</v>
      </c>
      <c r="G325" s="412">
        <v>0</v>
      </c>
      <c r="H325" s="412">
        <v>0</v>
      </c>
      <c r="I325" s="412">
        <v>0</v>
      </c>
      <c r="J325" s="412">
        <v>0</v>
      </c>
      <c r="K325" s="412">
        <v>0</v>
      </c>
      <c r="L325" s="412">
        <v>0</v>
      </c>
      <c r="M325" s="412">
        <v>0</v>
      </c>
      <c r="N325" s="412">
        <v>0</v>
      </c>
      <c r="O325" s="412">
        <v>0</v>
      </c>
      <c r="P325" s="412">
        <v>0</v>
      </c>
    </row>
    <row r="326" spans="2:16">
      <c r="B326" s="413" t="s">
        <v>758</v>
      </c>
      <c r="C326" s="412">
        <v>0</v>
      </c>
      <c r="D326" s="412">
        <v>0</v>
      </c>
      <c r="E326" s="412">
        <v>0</v>
      </c>
      <c r="F326" s="412">
        <v>0</v>
      </c>
      <c r="G326" s="412">
        <v>0</v>
      </c>
      <c r="H326" s="412">
        <v>0</v>
      </c>
      <c r="I326" s="412">
        <v>0</v>
      </c>
      <c r="J326" s="412">
        <v>0</v>
      </c>
      <c r="K326" s="412">
        <v>0</v>
      </c>
      <c r="L326" s="412">
        <v>0</v>
      </c>
      <c r="M326" s="412">
        <v>0</v>
      </c>
      <c r="N326" s="412">
        <v>0</v>
      </c>
      <c r="O326" s="412">
        <v>0</v>
      </c>
      <c r="P326" s="412">
        <v>0</v>
      </c>
    </row>
    <row r="327" spans="2:16">
      <c r="B327" s="413" t="s">
        <v>762</v>
      </c>
      <c r="C327" s="412">
        <v>0</v>
      </c>
      <c r="D327" s="412">
        <v>0</v>
      </c>
      <c r="E327" s="412">
        <v>0</v>
      </c>
      <c r="F327" s="412">
        <v>0</v>
      </c>
      <c r="G327" s="412">
        <v>0</v>
      </c>
      <c r="H327" s="412">
        <v>0</v>
      </c>
      <c r="I327" s="412">
        <v>0</v>
      </c>
      <c r="J327" s="412">
        <v>0</v>
      </c>
      <c r="K327" s="412">
        <v>0</v>
      </c>
      <c r="L327" s="412">
        <v>0</v>
      </c>
      <c r="M327" s="412">
        <v>0</v>
      </c>
      <c r="N327" s="412">
        <v>0</v>
      </c>
      <c r="O327" s="412">
        <v>0</v>
      </c>
      <c r="P327" s="412">
        <v>0</v>
      </c>
    </row>
    <row r="328" spans="2:16">
      <c r="B328" s="413" t="s">
        <v>763</v>
      </c>
      <c r="C328" s="412">
        <v>0</v>
      </c>
      <c r="D328" s="412">
        <v>0</v>
      </c>
      <c r="E328" s="412">
        <v>0</v>
      </c>
      <c r="F328" s="412">
        <v>0</v>
      </c>
      <c r="G328" s="412">
        <v>0</v>
      </c>
      <c r="H328" s="412">
        <v>0</v>
      </c>
      <c r="I328" s="412">
        <v>0</v>
      </c>
      <c r="J328" s="412">
        <v>0</v>
      </c>
      <c r="K328" s="412">
        <v>0</v>
      </c>
      <c r="L328" s="412">
        <v>0</v>
      </c>
      <c r="M328" s="412">
        <v>0</v>
      </c>
      <c r="N328" s="412">
        <v>0</v>
      </c>
      <c r="O328" s="412">
        <v>0</v>
      </c>
      <c r="P328" s="412">
        <v>0</v>
      </c>
    </row>
    <row r="329" spans="2:16">
      <c r="B329" s="413" t="s">
        <v>770</v>
      </c>
      <c r="C329" s="412">
        <v>0</v>
      </c>
      <c r="D329" s="412">
        <v>0</v>
      </c>
      <c r="E329" s="412">
        <v>0</v>
      </c>
      <c r="F329" s="412">
        <v>0</v>
      </c>
      <c r="G329" s="412">
        <v>0</v>
      </c>
      <c r="H329" s="412">
        <v>0</v>
      </c>
      <c r="I329" s="412">
        <v>0</v>
      </c>
      <c r="J329" s="412">
        <v>0</v>
      </c>
      <c r="K329" s="412">
        <v>0</v>
      </c>
      <c r="L329" s="412">
        <v>0</v>
      </c>
      <c r="M329" s="412">
        <v>0</v>
      </c>
      <c r="N329" s="412">
        <v>0</v>
      </c>
      <c r="O329" s="412">
        <v>0</v>
      </c>
      <c r="P329" s="412">
        <v>0</v>
      </c>
    </row>
    <row r="330" spans="2:16">
      <c r="B330" s="413" t="s">
        <v>843</v>
      </c>
      <c r="C330" s="412">
        <v>35.229223943532517</v>
      </c>
      <c r="D330" s="412">
        <v>0</v>
      </c>
      <c r="E330" s="412">
        <v>0</v>
      </c>
      <c r="F330" s="412">
        <v>0</v>
      </c>
      <c r="G330" s="412">
        <v>0</v>
      </c>
      <c r="H330" s="412">
        <v>0</v>
      </c>
      <c r="I330" s="412">
        <v>0</v>
      </c>
      <c r="J330" s="412">
        <v>0</v>
      </c>
      <c r="K330" s="412">
        <v>0</v>
      </c>
      <c r="L330" s="412">
        <v>0</v>
      </c>
      <c r="M330" s="412">
        <v>0</v>
      </c>
      <c r="N330" s="412">
        <v>0</v>
      </c>
      <c r="O330" s="412">
        <v>0</v>
      </c>
      <c r="P330" s="412">
        <v>0</v>
      </c>
    </row>
    <row r="331" spans="2:16">
      <c r="B331" s="413" t="s">
        <v>844</v>
      </c>
      <c r="C331" s="412">
        <v>1.3898168491761722</v>
      </c>
      <c r="D331" s="412">
        <v>0</v>
      </c>
      <c r="E331" s="412">
        <v>0</v>
      </c>
      <c r="F331" s="412">
        <v>0</v>
      </c>
      <c r="G331" s="412">
        <v>0</v>
      </c>
      <c r="H331" s="412">
        <v>0</v>
      </c>
      <c r="I331" s="412">
        <v>0</v>
      </c>
      <c r="J331" s="412">
        <v>0</v>
      </c>
      <c r="K331" s="412">
        <v>0</v>
      </c>
      <c r="L331" s="412">
        <v>0</v>
      </c>
      <c r="M331" s="412">
        <v>0</v>
      </c>
      <c r="N331" s="412">
        <v>0</v>
      </c>
      <c r="O331" s="412">
        <v>0</v>
      </c>
      <c r="P331" s="412">
        <v>0</v>
      </c>
    </row>
    <row r="332" spans="2:16">
      <c r="B332" s="413" t="s">
        <v>1358</v>
      </c>
      <c r="C332" s="412">
        <v>0.12284664131812421</v>
      </c>
      <c r="D332" s="412">
        <v>0</v>
      </c>
      <c r="E332" s="412">
        <v>0</v>
      </c>
      <c r="F332" s="412">
        <v>0</v>
      </c>
      <c r="G332" s="412">
        <v>0</v>
      </c>
      <c r="H332" s="412">
        <v>0</v>
      </c>
      <c r="I332" s="412">
        <v>0</v>
      </c>
      <c r="J332" s="412">
        <v>0</v>
      </c>
      <c r="K332" s="412">
        <v>0</v>
      </c>
      <c r="L332" s="412">
        <v>0</v>
      </c>
      <c r="M332" s="412">
        <v>0</v>
      </c>
      <c r="N332" s="412">
        <v>0</v>
      </c>
      <c r="O332" s="412">
        <v>0</v>
      </c>
      <c r="P332" s="412">
        <v>0</v>
      </c>
    </row>
    <row r="333" spans="2:16">
      <c r="B333" s="413" t="s">
        <v>1359</v>
      </c>
      <c r="C333" s="412">
        <v>0.35377153921982818</v>
      </c>
      <c r="D333" s="412">
        <v>0</v>
      </c>
      <c r="E333" s="412">
        <v>0</v>
      </c>
      <c r="F333" s="412">
        <v>0</v>
      </c>
      <c r="G333" s="412">
        <v>0</v>
      </c>
      <c r="H333" s="412">
        <v>0</v>
      </c>
      <c r="I333" s="412">
        <v>0</v>
      </c>
      <c r="J333" s="412">
        <v>0</v>
      </c>
      <c r="K333" s="412">
        <v>0</v>
      </c>
      <c r="L333" s="412">
        <v>0</v>
      </c>
      <c r="M333" s="412">
        <v>0</v>
      </c>
      <c r="N333" s="412">
        <v>0</v>
      </c>
      <c r="O333" s="412">
        <v>0</v>
      </c>
      <c r="P333" s="412">
        <v>0</v>
      </c>
    </row>
    <row r="334" spans="2:16">
      <c r="B334" s="414" t="s">
        <v>1360</v>
      </c>
      <c r="C334" s="412">
        <v>0</v>
      </c>
      <c r="D334" s="412">
        <v>0</v>
      </c>
      <c r="E334" s="412">
        <v>0</v>
      </c>
      <c r="F334" s="412">
        <v>0</v>
      </c>
      <c r="G334" s="412">
        <v>0</v>
      </c>
      <c r="H334" s="412">
        <v>0</v>
      </c>
      <c r="I334" s="412">
        <v>0</v>
      </c>
      <c r="J334" s="412">
        <v>0</v>
      </c>
      <c r="K334" s="412">
        <v>0</v>
      </c>
      <c r="L334" s="412">
        <v>0</v>
      </c>
      <c r="M334" s="412">
        <v>0</v>
      </c>
      <c r="N334" s="412">
        <v>0</v>
      </c>
      <c r="O334" s="412">
        <v>0</v>
      </c>
      <c r="P334" s="412">
        <v>0</v>
      </c>
    </row>
    <row r="335" spans="2:16">
      <c r="B335" s="415" t="s">
        <v>1361</v>
      </c>
      <c r="C335" s="412">
        <v>0</v>
      </c>
      <c r="D335" s="412">
        <v>0</v>
      </c>
      <c r="E335" s="412">
        <v>0</v>
      </c>
      <c r="F335" s="412">
        <v>0</v>
      </c>
      <c r="G335" s="412">
        <v>0</v>
      </c>
      <c r="H335" s="412">
        <v>0</v>
      </c>
      <c r="I335" s="412">
        <v>0</v>
      </c>
      <c r="J335" s="412">
        <v>0</v>
      </c>
      <c r="K335" s="412">
        <v>0</v>
      </c>
      <c r="L335" s="412">
        <v>0</v>
      </c>
      <c r="M335" s="412">
        <v>0</v>
      </c>
      <c r="N335" s="412">
        <v>0</v>
      </c>
      <c r="O335" s="412">
        <v>0</v>
      </c>
      <c r="P335" s="412">
        <v>0</v>
      </c>
    </row>
    <row r="336" spans="2:16">
      <c r="B336" s="415" t="s">
        <v>1362</v>
      </c>
      <c r="C336" s="412">
        <v>0</v>
      </c>
      <c r="D336" s="412">
        <v>0</v>
      </c>
      <c r="E336" s="412">
        <v>0</v>
      </c>
      <c r="F336" s="412">
        <v>0</v>
      </c>
      <c r="G336" s="412">
        <v>0</v>
      </c>
      <c r="H336" s="412">
        <v>0</v>
      </c>
      <c r="I336" s="412">
        <v>0</v>
      </c>
      <c r="J336" s="412">
        <v>0</v>
      </c>
      <c r="K336" s="412">
        <v>0</v>
      </c>
      <c r="L336" s="412">
        <v>0</v>
      </c>
      <c r="M336" s="412">
        <v>0</v>
      </c>
      <c r="N336" s="412">
        <v>0</v>
      </c>
      <c r="O336" s="412">
        <v>0</v>
      </c>
      <c r="P336" s="412">
        <v>0</v>
      </c>
    </row>
    <row r="337" spans="2:16">
      <c r="B337" s="415" t="s">
        <v>1363</v>
      </c>
      <c r="C337" s="412">
        <v>0</v>
      </c>
      <c r="D337" s="412">
        <v>0</v>
      </c>
      <c r="E337" s="412">
        <v>0</v>
      </c>
      <c r="F337" s="412">
        <v>0</v>
      </c>
      <c r="G337" s="412">
        <v>0</v>
      </c>
      <c r="H337" s="412">
        <v>0</v>
      </c>
      <c r="I337" s="412">
        <v>0</v>
      </c>
      <c r="J337" s="412">
        <v>0</v>
      </c>
      <c r="K337" s="412">
        <v>0</v>
      </c>
      <c r="L337" s="412">
        <v>0</v>
      </c>
      <c r="M337" s="412">
        <v>0</v>
      </c>
      <c r="N337" s="412">
        <v>0</v>
      </c>
      <c r="O337" s="412">
        <v>0</v>
      </c>
      <c r="P337" s="412">
        <v>0</v>
      </c>
    </row>
    <row r="338" spans="2:16">
      <c r="B338" s="415" t="s">
        <v>1364</v>
      </c>
      <c r="C338" s="412">
        <v>0</v>
      </c>
      <c r="D338" s="412">
        <v>0</v>
      </c>
      <c r="E338" s="412">
        <v>0</v>
      </c>
      <c r="F338" s="412">
        <v>0</v>
      </c>
      <c r="G338" s="412">
        <v>0</v>
      </c>
      <c r="H338" s="412">
        <v>0</v>
      </c>
      <c r="I338" s="412">
        <v>0</v>
      </c>
      <c r="J338" s="412">
        <v>0</v>
      </c>
      <c r="K338" s="412">
        <v>0</v>
      </c>
      <c r="L338" s="412">
        <v>0</v>
      </c>
      <c r="M338" s="412">
        <v>0</v>
      </c>
      <c r="N338" s="412">
        <v>0</v>
      </c>
      <c r="O338" s="412">
        <v>0</v>
      </c>
      <c r="P338" s="412">
        <v>0</v>
      </c>
    </row>
    <row r="339" spans="2:16">
      <c r="B339" s="415" t="s">
        <v>1365</v>
      </c>
      <c r="C339" s="412">
        <v>0</v>
      </c>
      <c r="D339" s="412">
        <v>0</v>
      </c>
      <c r="E339" s="412">
        <v>0</v>
      </c>
      <c r="F339" s="412">
        <v>0</v>
      </c>
      <c r="G339" s="412">
        <v>0</v>
      </c>
      <c r="H339" s="412">
        <v>0</v>
      </c>
      <c r="I339" s="412">
        <v>0</v>
      </c>
      <c r="J339" s="412">
        <v>0</v>
      </c>
      <c r="K339" s="412">
        <v>0</v>
      </c>
      <c r="L339" s="412">
        <v>0</v>
      </c>
      <c r="M339" s="412">
        <v>0</v>
      </c>
      <c r="N339" s="412">
        <v>0</v>
      </c>
      <c r="O339" s="412">
        <v>0</v>
      </c>
      <c r="P339" s="412">
        <v>0</v>
      </c>
    </row>
    <row r="340" spans="2:16">
      <c r="B340" s="415" t="s">
        <v>1366</v>
      </c>
      <c r="C340" s="412">
        <v>0</v>
      </c>
      <c r="D340" s="412">
        <v>0</v>
      </c>
      <c r="E340" s="412">
        <v>0</v>
      </c>
      <c r="F340" s="412">
        <v>0</v>
      </c>
      <c r="G340" s="412">
        <v>0</v>
      </c>
      <c r="H340" s="412">
        <v>0</v>
      </c>
      <c r="I340" s="412">
        <v>0</v>
      </c>
      <c r="J340" s="412">
        <v>0</v>
      </c>
      <c r="K340" s="412">
        <v>0</v>
      </c>
      <c r="L340" s="412">
        <v>0</v>
      </c>
      <c r="M340" s="412">
        <v>0</v>
      </c>
      <c r="N340" s="412">
        <v>0</v>
      </c>
      <c r="O340" s="412">
        <v>0</v>
      </c>
      <c r="P340" s="412">
        <v>0</v>
      </c>
    </row>
    <row r="341" spans="2:16">
      <c r="B341" s="415" t="s">
        <v>1367</v>
      </c>
      <c r="C341" s="412">
        <v>0</v>
      </c>
      <c r="D341" s="412">
        <v>0</v>
      </c>
      <c r="E341" s="412">
        <v>0</v>
      </c>
      <c r="F341" s="412">
        <v>0</v>
      </c>
      <c r="G341" s="412">
        <v>0</v>
      </c>
      <c r="H341" s="412">
        <v>0</v>
      </c>
      <c r="I341" s="412">
        <v>0</v>
      </c>
      <c r="J341" s="412">
        <v>0</v>
      </c>
      <c r="K341" s="412">
        <v>0</v>
      </c>
      <c r="L341" s="412">
        <v>0</v>
      </c>
      <c r="M341" s="412">
        <v>0</v>
      </c>
      <c r="N341" s="412">
        <v>0</v>
      </c>
      <c r="O341" s="412">
        <v>0</v>
      </c>
      <c r="P341" s="412">
        <v>0</v>
      </c>
    </row>
    <row r="342" spans="2:16">
      <c r="B342" s="415" t="s">
        <v>1368</v>
      </c>
      <c r="C342" s="412">
        <v>0</v>
      </c>
      <c r="D342" s="412">
        <v>0</v>
      </c>
      <c r="E342" s="412">
        <v>0</v>
      </c>
      <c r="F342" s="412">
        <v>0</v>
      </c>
      <c r="G342" s="412">
        <v>0</v>
      </c>
      <c r="H342" s="412">
        <v>0</v>
      </c>
      <c r="I342" s="412">
        <v>0</v>
      </c>
      <c r="J342" s="412">
        <v>0</v>
      </c>
      <c r="K342" s="412">
        <v>0</v>
      </c>
      <c r="L342" s="412">
        <v>0</v>
      </c>
      <c r="M342" s="412">
        <v>0</v>
      </c>
      <c r="N342" s="412">
        <v>0</v>
      </c>
      <c r="O342" s="412">
        <v>0</v>
      </c>
      <c r="P342" s="412">
        <v>0</v>
      </c>
    </row>
    <row r="343" spans="2:16">
      <c r="B343" s="415" t="s">
        <v>1369</v>
      </c>
      <c r="C343" s="412">
        <v>0</v>
      </c>
      <c r="D343" s="412">
        <v>0</v>
      </c>
      <c r="E343" s="412">
        <v>0</v>
      </c>
      <c r="F343" s="412">
        <v>0</v>
      </c>
      <c r="G343" s="412">
        <v>0</v>
      </c>
      <c r="H343" s="412">
        <v>0</v>
      </c>
      <c r="I343" s="412">
        <v>0</v>
      </c>
      <c r="J343" s="412">
        <v>0</v>
      </c>
      <c r="K343" s="412">
        <v>0</v>
      </c>
      <c r="L343" s="412">
        <v>0</v>
      </c>
      <c r="M343" s="412">
        <v>0</v>
      </c>
      <c r="N343" s="412">
        <v>0</v>
      </c>
      <c r="O343" s="412">
        <v>0</v>
      </c>
      <c r="P343" s="412">
        <v>0</v>
      </c>
    </row>
    <row r="344" spans="2:16" ht="13" thickBot="1">
      <c r="B344" s="416" t="s">
        <v>1370</v>
      </c>
      <c r="C344" s="416">
        <v>0</v>
      </c>
      <c r="D344" s="416">
        <v>0</v>
      </c>
      <c r="E344" s="416">
        <v>0</v>
      </c>
      <c r="F344" s="416">
        <v>0</v>
      </c>
      <c r="G344" s="416">
        <v>0</v>
      </c>
      <c r="H344" s="416">
        <v>0</v>
      </c>
      <c r="I344" s="416">
        <v>0</v>
      </c>
      <c r="J344" s="416">
        <v>0</v>
      </c>
      <c r="K344" s="416">
        <v>0</v>
      </c>
      <c r="L344" s="416">
        <v>0</v>
      </c>
      <c r="M344" s="416">
        <v>0</v>
      </c>
      <c r="N344" s="416">
        <v>0</v>
      </c>
      <c r="O344" s="416">
        <v>0</v>
      </c>
      <c r="P344" s="416">
        <v>0</v>
      </c>
    </row>
    <row r="347" spans="2:16" ht="13">
      <c r="B347" s="402" t="s">
        <v>1209</v>
      </c>
    </row>
    <row r="349" spans="2:16" ht="13.5" thickBot="1">
      <c r="B349" s="403" t="s">
        <v>1100</v>
      </c>
    </row>
    <row r="350" spans="2:16" ht="13.5" thickBot="1">
      <c r="B350" s="404" t="s">
        <v>962</v>
      </c>
      <c r="C350" s="404" t="s">
        <v>963</v>
      </c>
      <c r="D350" s="404" t="s">
        <v>964</v>
      </c>
      <c r="E350" s="404" t="s">
        <v>965</v>
      </c>
      <c r="F350" s="404" t="s">
        <v>966</v>
      </c>
      <c r="G350" s="404" t="s">
        <v>967</v>
      </c>
      <c r="H350" s="404" t="s">
        <v>5</v>
      </c>
      <c r="I350" s="404" t="s">
        <v>2</v>
      </c>
      <c r="J350" s="404" t="s">
        <v>4</v>
      </c>
      <c r="K350" s="404" t="s">
        <v>968</v>
      </c>
      <c r="L350" s="404" t="s">
        <v>969</v>
      </c>
      <c r="M350" s="404" t="s">
        <v>970</v>
      </c>
      <c r="N350" s="404" t="s">
        <v>971</v>
      </c>
      <c r="O350" s="404" t="s">
        <v>972</v>
      </c>
      <c r="P350" s="404" t="s">
        <v>973</v>
      </c>
    </row>
    <row r="351" spans="2:16" ht="13.5" thickBot="1">
      <c r="B351" s="676" t="s">
        <v>837</v>
      </c>
      <c r="C351" s="679" t="s">
        <v>977</v>
      </c>
      <c r="D351" s="679"/>
      <c r="E351" s="679"/>
      <c r="F351" s="679"/>
      <c r="G351" s="679"/>
      <c r="H351" s="679"/>
      <c r="I351" s="679"/>
      <c r="J351" s="679"/>
      <c r="K351" s="679"/>
      <c r="L351" s="679"/>
      <c r="M351" s="679"/>
      <c r="N351" s="679"/>
      <c r="O351" s="679"/>
      <c r="P351" s="680"/>
    </row>
    <row r="352" spans="2:16" ht="13.5" thickBot="1">
      <c r="B352" s="677"/>
      <c r="C352" s="405"/>
      <c r="D352" s="681" t="s">
        <v>978</v>
      </c>
      <c r="E352" s="681"/>
      <c r="F352" s="681"/>
      <c r="G352" s="681"/>
      <c r="H352" s="681"/>
      <c r="I352" s="681"/>
      <c r="J352" s="681"/>
      <c r="K352" s="681"/>
      <c r="L352" s="681"/>
      <c r="M352" s="681"/>
      <c r="N352" s="681"/>
      <c r="O352" s="681"/>
      <c r="P352" s="682"/>
    </row>
    <row r="353" spans="2:16" ht="13.5" thickBot="1">
      <c r="B353" s="677"/>
      <c r="C353" s="405"/>
      <c r="D353" s="681" t="s">
        <v>838</v>
      </c>
      <c r="E353" s="681"/>
      <c r="F353" s="681"/>
      <c r="G353" s="681"/>
      <c r="H353" s="681"/>
      <c r="I353" s="681" t="s">
        <v>839</v>
      </c>
      <c r="J353" s="681" t="s">
        <v>840</v>
      </c>
      <c r="K353" s="684" t="s">
        <v>841</v>
      </c>
      <c r="L353" s="681" t="s">
        <v>717</v>
      </c>
      <c r="M353" s="681" t="s">
        <v>716</v>
      </c>
      <c r="N353" s="686" t="s">
        <v>527</v>
      </c>
      <c r="O353" s="686"/>
      <c r="P353" s="687"/>
    </row>
    <row r="354" spans="2:16" ht="39.5" thickBot="1">
      <c r="B354" s="678"/>
      <c r="C354" s="406"/>
      <c r="D354" s="407" t="s">
        <v>709</v>
      </c>
      <c r="E354" s="407" t="s">
        <v>710</v>
      </c>
      <c r="F354" s="407" t="s">
        <v>711</v>
      </c>
      <c r="G354" s="407" t="s">
        <v>712</v>
      </c>
      <c r="H354" s="408" t="s">
        <v>713</v>
      </c>
      <c r="I354" s="683"/>
      <c r="J354" s="683"/>
      <c r="K354" s="685"/>
      <c r="L354" s="683"/>
      <c r="M354" s="683"/>
      <c r="N354" s="409"/>
      <c r="O354" s="408" t="s">
        <v>842</v>
      </c>
      <c r="P354" s="410" t="s">
        <v>716</v>
      </c>
    </row>
    <row r="355" spans="2:16">
      <c r="B355" s="411" t="s">
        <v>720</v>
      </c>
      <c r="C355" s="412">
        <v>4.3553690466131529</v>
      </c>
      <c r="D355" s="412">
        <v>0</v>
      </c>
      <c r="E355" s="412">
        <v>0</v>
      </c>
      <c r="F355" s="412">
        <v>0</v>
      </c>
      <c r="G355" s="412">
        <v>0</v>
      </c>
      <c r="H355" s="412">
        <v>0</v>
      </c>
      <c r="I355" s="412">
        <v>0</v>
      </c>
      <c r="J355" s="412">
        <v>0</v>
      </c>
      <c r="K355" s="412">
        <v>0</v>
      </c>
      <c r="L355" s="412">
        <v>0</v>
      </c>
      <c r="M355" s="412">
        <v>0</v>
      </c>
      <c r="N355" s="412">
        <v>0</v>
      </c>
      <c r="O355" s="412">
        <v>0</v>
      </c>
      <c r="P355" s="412">
        <v>0</v>
      </c>
    </row>
    <row r="356" spans="2:16">
      <c r="B356" s="413" t="s">
        <v>721</v>
      </c>
      <c r="C356" s="412">
        <v>0</v>
      </c>
      <c r="D356" s="412">
        <v>0</v>
      </c>
      <c r="E356" s="412">
        <v>0</v>
      </c>
      <c r="F356" s="412">
        <v>0</v>
      </c>
      <c r="G356" s="412">
        <v>0</v>
      </c>
      <c r="H356" s="412">
        <v>0</v>
      </c>
      <c r="I356" s="412">
        <v>0</v>
      </c>
      <c r="J356" s="412">
        <v>0</v>
      </c>
      <c r="K356" s="412">
        <v>0</v>
      </c>
      <c r="L356" s="412">
        <v>0</v>
      </c>
      <c r="M356" s="412">
        <v>0</v>
      </c>
      <c r="N356" s="412">
        <v>0</v>
      </c>
      <c r="O356" s="412">
        <v>0</v>
      </c>
      <c r="P356" s="412">
        <v>0</v>
      </c>
    </row>
    <row r="357" spans="2:16">
      <c r="B357" s="413" t="s">
        <v>727</v>
      </c>
      <c r="C357" s="412">
        <v>23.79811762005351</v>
      </c>
      <c r="D357" s="412">
        <v>0</v>
      </c>
      <c r="E357" s="412">
        <v>0</v>
      </c>
      <c r="F357" s="412">
        <v>0</v>
      </c>
      <c r="G357" s="412">
        <v>0</v>
      </c>
      <c r="H357" s="412">
        <v>0</v>
      </c>
      <c r="I357" s="412">
        <v>0</v>
      </c>
      <c r="J357" s="412">
        <v>0</v>
      </c>
      <c r="K357" s="412">
        <v>0</v>
      </c>
      <c r="L357" s="412">
        <v>0</v>
      </c>
      <c r="M357" s="412">
        <v>0</v>
      </c>
      <c r="N357" s="412">
        <v>0</v>
      </c>
      <c r="O357" s="412">
        <v>0</v>
      </c>
      <c r="P357" s="412">
        <v>0</v>
      </c>
    </row>
    <row r="358" spans="2:16">
      <c r="B358" s="413" t="s">
        <v>752</v>
      </c>
      <c r="C358" s="412">
        <v>2.0105518236868045</v>
      </c>
      <c r="D358" s="412">
        <v>0</v>
      </c>
      <c r="E358" s="412">
        <v>0</v>
      </c>
      <c r="F358" s="412">
        <v>0</v>
      </c>
      <c r="G358" s="412">
        <v>0</v>
      </c>
      <c r="H358" s="412">
        <v>0</v>
      </c>
      <c r="I358" s="412">
        <v>0</v>
      </c>
      <c r="J358" s="412">
        <v>0</v>
      </c>
      <c r="K358" s="412">
        <v>0</v>
      </c>
      <c r="L358" s="412">
        <v>0</v>
      </c>
      <c r="M358" s="412">
        <v>0</v>
      </c>
      <c r="N358" s="412">
        <v>0</v>
      </c>
      <c r="O358" s="412">
        <v>0</v>
      </c>
      <c r="P358" s="412">
        <v>0</v>
      </c>
    </row>
    <row r="359" spans="2:16">
      <c r="B359" s="413" t="s">
        <v>757</v>
      </c>
      <c r="C359" s="412">
        <v>0.78492277707365155</v>
      </c>
      <c r="D359" s="412">
        <v>0</v>
      </c>
      <c r="E359" s="412">
        <v>0</v>
      </c>
      <c r="F359" s="412">
        <v>0</v>
      </c>
      <c r="G359" s="412">
        <v>0</v>
      </c>
      <c r="H359" s="412">
        <v>0</v>
      </c>
      <c r="I359" s="412">
        <v>0</v>
      </c>
      <c r="J359" s="412">
        <v>0</v>
      </c>
      <c r="K359" s="412">
        <v>0</v>
      </c>
      <c r="L359" s="412">
        <v>0</v>
      </c>
      <c r="M359" s="412">
        <v>0</v>
      </c>
      <c r="N359" s="412">
        <v>0</v>
      </c>
      <c r="O359" s="412">
        <v>0</v>
      </c>
      <c r="P359" s="412">
        <v>0</v>
      </c>
    </row>
    <row r="360" spans="2:16">
      <c r="B360" s="413" t="s">
        <v>758</v>
      </c>
      <c r="C360" s="412">
        <v>2.1172278242501057</v>
      </c>
      <c r="D360" s="412">
        <v>0</v>
      </c>
      <c r="E360" s="412">
        <v>0</v>
      </c>
      <c r="F360" s="412">
        <v>0</v>
      </c>
      <c r="G360" s="412">
        <v>0</v>
      </c>
      <c r="H360" s="412">
        <v>0</v>
      </c>
      <c r="I360" s="412">
        <v>0</v>
      </c>
      <c r="J360" s="412">
        <v>0</v>
      </c>
      <c r="K360" s="412">
        <v>0</v>
      </c>
      <c r="L360" s="412">
        <v>0</v>
      </c>
      <c r="M360" s="412">
        <v>0</v>
      </c>
      <c r="N360" s="412">
        <v>0</v>
      </c>
      <c r="O360" s="412">
        <v>0</v>
      </c>
      <c r="P360" s="412">
        <v>0</v>
      </c>
    </row>
    <row r="361" spans="2:16">
      <c r="B361" s="413" t="s">
        <v>762</v>
      </c>
      <c r="C361" s="412">
        <v>3.8716312716518799</v>
      </c>
      <c r="D361" s="412">
        <v>0</v>
      </c>
      <c r="E361" s="412">
        <v>0</v>
      </c>
      <c r="F361" s="412">
        <v>0</v>
      </c>
      <c r="G361" s="412">
        <v>0</v>
      </c>
      <c r="H361" s="412">
        <v>0</v>
      </c>
      <c r="I361" s="412">
        <v>0</v>
      </c>
      <c r="J361" s="412">
        <v>0</v>
      </c>
      <c r="K361" s="412">
        <v>0</v>
      </c>
      <c r="L361" s="412">
        <v>0</v>
      </c>
      <c r="M361" s="412">
        <v>0</v>
      </c>
      <c r="N361" s="412">
        <v>0</v>
      </c>
      <c r="O361" s="412">
        <v>0</v>
      </c>
      <c r="P361" s="412">
        <v>0</v>
      </c>
    </row>
    <row r="362" spans="2:16">
      <c r="B362" s="413" t="s">
        <v>763</v>
      </c>
      <c r="C362" s="412">
        <v>3.9238029967610193</v>
      </c>
      <c r="D362" s="412">
        <v>0</v>
      </c>
      <c r="E362" s="412">
        <v>0</v>
      </c>
      <c r="F362" s="412">
        <v>0</v>
      </c>
      <c r="G362" s="412">
        <v>0</v>
      </c>
      <c r="H362" s="412">
        <v>0</v>
      </c>
      <c r="I362" s="412">
        <v>0</v>
      </c>
      <c r="J362" s="412">
        <v>0</v>
      </c>
      <c r="K362" s="412">
        <v>0</v>
      </c>
      <c r="L362" s="412">
        <v>0</v>
      </c>
      <c r="M362" s="412">
        <v>0</v>
      </c>
      <c r="N362" s="412">
        <v>0</v>
      </c>
      <c r="O362" s="412">
        <v>0</v>
      </c>
      <c r="P362" s="412">
        <v>0</v>
      </c>
    </row>
    <row r="363" spans="2:16">
      <c r="B363" s="413" t="s">
        <v>770</v>
      </c>
      <c r="C363" s="412">
        <v>2.0018919166314602</v>
      </c>
      <c r="D363" s="412">
        <v>0</v>
      </c>
      <c r="E363" s="412">
        <v>0</v>
      </c>
      <c r="F363" s="412">
        <v>0</v>
      </c>
      <c r="G363" s="412">
        <v>0</v>
      </c>
      <c r="H363" s="412">
        <v>0</v>
      </c>
      <c r="I363" s="412">
        <v>0</v>
      </c>
      <c r="J363" s="412">
        <v>0</v>
      </c>
      <c r="K363" s="412">
        <v>0</v>
      </c>
      <c r="L363" s="412">
        <v>0</v>
      </c>
      <c r="M363" s="412">
        <v>0</v>
      </c>
      <c r="N363" s="412">
        <v>0</v>
      </c>
      <c r="O363" s="412">
        <v>0</v>
      </c>
      <c r="P363" s="412">
        <v>0</v>
      </c>
    </row>
    <row r="364" spans="2:16">
      <c r="B364" s="413" t="s">
        <v>843</v>
      </c>
      <c r="C364" s="412">
        <v>70.078348520565086</v>
      </c>
      <c r="D364" s="412">
        <v>0</v>
      </c>
      <c r="E364" s="412">
        <v>0</v>
      </c>
      <c r="F364" s="412">
        <v>0</v>
      </c>
      <c r="G364" s="412">
        <v>0</v>
      </c>
      <c r="H364" s="412">
        <v>0</v>
      </c>
      <c r="I364" s="412">
        <v>0</v>
      </c>
      <c r="J364" s="412">
        <v>0</v>
      </c>
      <c r="K364" s="412">
        <v>0</v>
      </c>
      <c r="L364" s="412">
        <v>0</v>
      </c>
      <c r="M364" s="412">
        <v>0</v>
      </c>
      <c r="N364" s="412">
        <v>0</v>
      </c>
      <c r="O364" s="412">
        <v>0</v>
      </c>
      <c r="P364" s="412">
        <v>0</v>
      </c>
    </row>
    <row r="365" spans="2:16">
      <c r="B365" s="413" t="s">
        <v>844</v>
      </c>
      <c r="C365" s="412">
        <v>60.66259744308234</v>
      </c>
      <c r="D365" s="412">
        <v>0</v>
      </c>
      <c r="E365" s="412">
        <v>0</v>
      </c>
      <c r="F365" s="412">
        <v>0</v>
      </c>
      <c r="G365" s="412">
        <v>0</v>
      </c>
      <c r="H365" s="412">
        <v>0</v>
      </c>
      <c r="I365" s="412">
        <v>0</v>
      </c>
      <c r="J365" s="412">
        <v>0</v>
      </c>
      <c r="K365" s="412">
        <v>0</v>
      </c>
      <c r="L365" s="412">
        <v>0</v>
      </c>
      <c r="M365" s="412">
        <v>0</v>
      </c>
      <c r="N365" s="412">
        <v>0</v>
      </c>
      <c r="O365" s="412">
        <v>0</v>
      </c>
      <c r="P365" s="412">
        <v>0</v>
      </c>
    </row>
    <row r="366" spans="2:16">
      <c r="B366" s="413" t="s">
        <v>1358</v>
      </c>
      <c r="C366" s="412">
        <v>0</v>
      </c>
      <c r="D366" s="412">
        <v>0</v>
      </c>
      <c r="E366" s="412">
        <v>0</v>
      </c>
      <c r="F366" s="412">
        <v>0</v>
      </c>
      <c r="G366" s="412">
        <v>0</v>
      </c>
      <c r="H366" s="412">
        <v>0</v>
      </c>
      <c r="I366" s="412">
        <v>0</v>
      </c>
      <c r="J366" s="412">
        <v>0</v>
      </c>
      <c r="K366" s="412">
        <v>0</v>
      </c>
      <c r="L366" s="412">
        <v>0</v>
      </c>
      <c r="M366" s="412">
        <v>0</v>
      </c>
      <c r="N366" s="412">
        <v>0</v>
      </c>
      <c r="O366" s="412">
        <v>0</v>
      </c>
      <c r="P366" s="412">
        <v>0</v>
      </c>
    </row>
    <row r="367" spans="2:16">
      <c r="B367" s="413" t="s">
        <v>1359</v>
      </c>
      <c r="C367" s="412">
        <v>43.548831722292633</v>
      </c>
      <c r="D367" s="412">
        <v>0</v>
      </c>
      <c r="E367" s="412">
        <v>0</v>
      </c>
      <c r="F367" s="412">
        <v>0</v>
      </c>
      <c r="G367" s="412">
        <v>0</v>
      </c>
      <c r="H367" s="412">
        <v>0</v>
      </c>
      <c r="I367" s="412">
        <v>0</v>
      </c>
      <c r="J367" s="412">
        <v>0</v>
      </c>
      <c r="K367" s="412">
        <v>0</v>
      </c>
      <c r="L367" s="412">
        <v>0</v>
      </c>
      <c r="M367" s="412">
        <v>0</v>
      </c>
      <c r="N367" s="412">
        <v>0</v>
      </c>
      <c r="O367" s="412">
        <v>0</v>
      </c>
      <c r="P367" s="412">
        <v>0</v>
      </c>
    </row>
    <row r="368" spans="2:16">
      <c r="B368" s="414" t="s">
        <v>1360</v>
      </c>
      <c r="C368" s="412">
        <v>0.24203396986339951</v>
      </c>
      <c r="D368" s="412">
        <v>0</v>
      </c>
      <c r="E368" s="412">
        <v>0</v>
      </c>
      <c r="F368" s="412">
        <v>0</v>
      </c>
      <c r="G368" s="412">
        <v>0</v>
      </c>
      <c r="H368" s="412">
        <v>0</v>
      </c>
      <c r="I368" s="412">
        <v>0</v>
      </c>
      <c r="J368" s="412">
        <v>0</v>
      </c>
      <c r="K368" s="412">
        <v>0</v>
      </c>
      <c r="L368" s="412">
        <v>0</v>
      </c>
      <c r="M368" s="412">
        <v>0</v>
      </c>
      <c r="N368" s="412">
        <v>0</v>
      </c>
      <c r="O368" s="412">
        <v>0</v>
      </c>
      <c r="P368" s="412">
        <v>0</v>
      </c>
    </row>
    <row r="369" spans="2:16">
      <c r="B369" s="415" t="s">
        <v>1361</v>
      </c>
      <c r="C369" s="412">
        <v>0</v>
      </c>
      <c r="D369" s="412">
        <v>0</v>
      </c>
      <c r="E369" s="412">
        <v>0</v>
      </c>
      <c r="F369" s="412">
        <v>0</v>
      </c>
      <c r="G369" s="412">
        <v>0</v>
      </c>
      <c r="H369" s="412">
        <v>0</v>
      </c>
      <c r="I369" s="412">
        <v>0</v>
      </c>
      <c r="J369" s="412">
        <v>0</v>
      </c>
      <c r="K369" s="412">
        <v>0</v>
      </c>
      <c r="L369" s="412">
        <v>0</v>
      </c>
      <c r="M369" s="412">
        <v>0</v>
      </c>
      <c r="N369" s="412">
        <v>0</v>
      </c>
      <c r="O369" s="412">
        <v>0</v>
      </c>
      <c r="P369" s="412">
        <v>0</v>
      </c>
    </row>
    <row r="370" spans="2:16">
      <c r="B370" s="415" t="s">
        <v>1362</v>
      </c>
      <c r="C370" s="412">
        <v>5.3338966342768619E-5</v>
      </c>
      <c r="D370" s="412">
        <v>0</v>
      </c>
      <c r="E370" s="412">
        <v>0</v>
      </c>
      <c r="F370" s="412">
        <v>0</v>
      </c>
      <c r="G370" s="412">
        <v>0</v>
      </c>
      <c r="H370" s="412">
        <v>0</v>
      </c>
      <c r="I370" s="412">
        <v>0</v>
      </c>
      <c r="J370" s="412">
        <v>0</v>
      </c>
      <c r="K370" s="412">
        <v>0</v>
      </c>
      <c r="L370" s="412">
        <v>0</v>
      </c>
      <c r="M370" s="412">
        <v>0</v>
      </c>
      <c r="N370" s="412">
        <v>0</v>
      </c>
      <c r="O370" s="412">
        <v>0</v>
      </c>
      <c r="P370" s="412">
        <v>0</v>
      </c>
    </row>
    <row r="371" spans="2:16">
      <c r="B371" s="415" t="s">
        <v>1363</v>
      </c>
      <c r="C371" s="412">
        <v>2.2798070130967472</v>
      </c>
      <c r="D371" s="412">
        <v>0</v>
      </c>
      <c r="E371" s="412">
        <v>0</v>
      </c>
      <c r="F371" s="412">
        <v>0</v>
      </c>
      <c r="G371" s="412">
        <v>0</v>
      </c>
      <c r="H371" s="412">
        <v>0</v>
      </c>
      <c r="I371" s="412">
        <v>0</v>
      </c>
      <c r="J371" s="412">
        <v>0</v>
      </c>
      <c r="K371" s="412">
        <v>0</v>
      </c>
      <c r="L371" s="412">
        <v>0</v>
      </c>
      <c r="M371" s="412">
        <v>0</v>
      </c>
      <c r="N371" s="412">
        <v>0</v>
      </c>
      <c r="O371" s="412">
        <v>0</v>
      </c>
      <c r="P371" s="412">
        <v>0</v>
      </c>
    </row>
    <row r="372" spans="2:16">
      <c r="B372" s="415" t="s">
        <v>1364</v>
      </c>
      <c r="C372" s="412">
        <v>0</v>
      </c>
      <c r="D372" s="412">
        <v>0</v>
      </c>
      <c r="E372" s="412">
        <v>0</v>
      </c>
      <c r="F372" s="412">
        <v>0</v>
      </c>
      <c r="G372" s="412">
        <v>0</v>
      </c>
      <c r="H372" s="412">
        <v>0</v>
      </c>
      <c r="I372" s="412">
        <v>0</v>
      </c>
      <c r="J372" s="412">
        <v>0</v>
      </c>
      <c r="K372" s="412">
        <v>0</v>
      </c>
      <c r="L372" s="412">
        <v>0</v>
      </c>
      <c r="M372" s="412">
        <v>0</v>
      </c>
      <c r="N372" s="412">
        <v>0</v>
      </c>
      <c r="O372" s="412">
        <v>0</v>
      </c>
      <c r="P372" s="412">
        <v>0</v>
      </c>
    </row>
    <row r="373" spans="2:16">
      <c r="B373" s="415" t="s">
        <v>1365</v>
      </c>
      <c r="C373" s="412">
        <v>0</v>
      </c>
      <c r="D373" s="412">
        <v>0</v>
      </c>
      <c r="E373" s="412">
        <v>0</v>
      </c>
      <c r="F373" s="412">
        <v>0</v>
      </c>
      <c r="G373" s="412">
        <v>0</v>
      </c>
      <c r="H373" s="412">
        <v>0</v>
      </c>
      <c r="I373" s="412">
        <v>0</v>
      </c>
      <c r="J373" s="412">
        <v>0</v>
      </c>
      <c r="K373" s="412">
        <v>0</v>
      </c>
      <c r="L373" s="412">
        <v>0</v>
      </c>
      <c r="M373" s="412">
        <v>0</v>
      </c>
      <c r="N373" s="412">
        <v>0</v>
      </c>
      <c r="O373" s="412">
        <v>0</v>
      </c>
      <c r="P373" s="412">
        <v>0</v>
      </c>
    </row>
    <row r="374" spans="2:16">
      <c r="B374" s="415" t="s">
        <v>1366</v>
      </c>
      <c r="C374" s="412">
        <v>0</v>
      </c>
      <c r="D374" s="412">
        <v>0</v>
      </c>
      <c r="E374" s="412">
        <v>0</v>
      </c>
      <c r="F374" s="412">
        <v>0</v>
      </c>
      <c r="G374" s="412">
        <v>0</v>
      </c>
      <c r="H374" s="412">
        <v>0</v>
      </c>
      <c r="I374" s="412">
        <v>0</v>
      </c>
      <c r="J374" s="412">
        <v>0</v>
      </c>
      <c r="K374" s="412">
        <v>0</v>
      </c>
      <c r="L374" s="412">
        <v>0</v>
      </c>
      <c r="M374" s="412">
        <v>0</v>
      </c>
      <c r="N374" s="412">
        <v>0</v>
      </c>
      <c r="O374" s="412">
        <v>0</v>
      </c>
      <c r="P374" s="412">
        <v>0</v>
      </c>
    </row>
    <row r="375" spans="2:16">
      <c r="B375" s="415" t="s">
        <v>1367</v>
      </c>
      <c r="C375" s="412">
        <v>2.0382348964934516E-2</v>
      </c>
      <c r="D375" s="412">
        <v>0</v>
      </c>
      <c r="E375" s="412">
        <v>0</v>
      </c>
      <c r="F375" s="412">
        <v>0</v>
      </c>
      <c r="G375" s="412">
        <v>0</v>
      </c>
      <c r="H375" s="412">
        <v>0</v>
      </c>
      <c r="I375" s="412">
        <v>0</v>
      </c>
      <c r="J375" s="412">
        <v>0</v>
      </c>
      <c r="K375" s="412">
        <v>0</v>
      </c>
      <c r="L375" s="412">
        <v>0</v>
      </c>
      <c r="M375" s="412">
        <v>0</v>
      </c>
      <c r="N375" s="412">
        <v>0</v>
      </c>
      <c r="O375" s="412">
        <v>0</v>
      </c>
      <c r="P375" s="412">
        <v>0</v>
      </c>
    </row>
    <row r="376" spans="2:16">
      <c r="B376" s="415" t="s">
        <v>1368</v>
      </c>
      <c r="C376" s="412">
        <v>2.5894961273060135E-2</v>
      </c>
      <c r="D376" s="412">
        <v>0</v>
      </c>
      <c r="E376" s="412">
        <v>0</v>
      </c>
      <c r="F376" s="412">
        <v>0</v>
      </c>
      <c r="G376" s="412">
        <v>0</v>
      </c>
      <c r="H376" s="412">
        <v>0</v>
      </c>
      <c r="I376" s="412">
        <v>0</v>
      </c>
      <c r="J376" s="412">
        <v>0</v>
      </c>
      <c r="K376" s="412">
        <v>0</v>
      </c>
      <c r="L376" s="412">
        <v>0</v>
      </c>
      <c r="M376" s="412">
        <v>0</v>
      </c>
      <c r="N376" s="412">
        <v>0</v>
      </c>
      <c r="O376" s="412">
        <v>0</v>
      </c>
      <c r="P376" s="412">
        <v>0</v>
      </c>
    </row>
    <row r="377" spans="2:16">
      <c r="B377" s="415" t="s">
        <v>1369</v>
      </c>
      <c r="C377" s="412">
        <v>0</v>
      </c>
      <c r="D377" s="412">
        <v>0</v>
      </c>
      <c r="E377" s="412">
        <v>0</v>
      </c>
      <c r="F377" s="412">
        <v>0</v>
      </c>
      <c r="G377" s="412">
        <v>0</v>
      </c>
      <c r="H377" s="412">
        <v>0</v>
      </c>
      <c r="I377" s="412">
        <v>0</v>
      </c>
      <c r="J377" s="412">
        <v>0</v>
      </c>
      <c r="K377" s="412">
        <v>0</v>
      </c>
      <c r="L377" s="412">
        <v>0</v>
      </c>
      <c r="M377" s="412">
        <v>0</v>
      </c>
      <c r="N377" s="412">
        <v>0</v>
      </c>
      <c r="O377" s="412">
        <v>0</v>
      </c>
      <c r="P377" s="412">
        <v>0</v>
      </c>
    </row>
    <row r="378" spans="2:16" ht="13" thickBot="1">
      <c r="B378" s="416" t="s">
        <v>1370</v>
      </c>
      <c r="C378" s="416">
        <v>0</v>
      </c>
      <c r="D378" s="416">
        <v>0</v>
      </c>
      <c r="E378" s="416">
        <v>0</v>
      </c>
      <c r="F378" s="416">
        <v>0</v>
      </c>
      <c r="G378" s="416">
        <v>0</v>
      </c>
      <c r="H378" s="416">
        <v>0</v>
      </c>
      <c r="I378" s="416">
        <v>0</v>
      </c>
      <c r="J378" s="416">
        <v>0</v>
      </c>
      <c r="K378" s="416">
        <v>0</v>
      </c>
      <c r="L378" s="416">
        <v>0</v>
      </c>
      <c r="M378" s="416">
        <v>0</v>
      </c>
      <c r="N378" s="416">
        <v>0</v>
      </c>
      <c r="O378" s="416">
        <v>0</v>
      </c>
      <c r="P378" s="416">
        <v>0</v>
      </c>
    </row>
    <row r="381" spans="2:16" ht="13">
      <c r="B381" s="402" t="s">
        <v>1211</v>
      </c>
    </row>
    <row r="383" spans="2:16" ht="13.5" thickBot="1">
      <c r="B383" s="403" t="s">
        <v>1100</v>
      </c>
    </row>
    <row r="384" spans="2:16" ht="13.5" thickBot="1">
      <c r="B384" s="404" t="s">
        <v>962</v>
      </c>
      <c r="C384" s="404" t="s">
        <v>963</v>
      </c>
      <c r="D384" s="404" t="s">
        <v>964</v>
      </c>
      <c r="E384" s="404" t="s">
        <v>965</v>
      </c>
      <c r="F384" s="404" t="s">
        <v>966</v>
      </c>
      <c r="G384" s="404" t="s">
        <v>967</v>
      </c>
      <c r="H384" s="404" t="s">
        <v>5</v>
      </c>
      <c r="I384" s="404" t="s">
        <v>2</v>
      </c>
      <c r="J384" s="404" t="s">
        <v>4</v>
      </c>
      <c r="K384" s="404" t="s">
        <v>968</v>
      </c>
      <c r="L384" s="404" t="s">
        <v>969</v>
      </c>
      <c r="M384" s="404" t="s">
        <v>970</v>
      </c>
      <c r="N384" s="404" t="s">
        <v>971</v>
      </c>
      <c r="O384" s="404" t="s">
        <v>972</v>
      </c>
      <c r="P384" s="404" t="s">
        <v>973</v>
      </c>
    </row>
    <row r="385" spans="2:16" ht="13.5" thickBot="1">
      <c r="B385" s="676" t="s">
        <v>837</v>
      </c>
      <c r="C385" s="679" t="s">
        <v>977</v>
      </c>
      <c r="D385" s="679"/>
      <c r="E385" s="679"/>
      <c r="F385" s="679"/>
      <c r="G385" s="679"/>
      <c r="H385" s="679"/>
      <c r="I385" s="679"/>
      <c r="J385" s="679"/>
      <c r="K385" s="679"/>
      <c r="L385" s="679"/>
      <c r="M385" s="679"/>
      <c r="N385" s="679"/>
      <c r="O385" s="679"/>
      <c r="P385" s="680"/>
    </row>
    <row r="386" spans="2:16" ht="13.5" thickBot="1">
      <c r="B386" s="677"/>
      <c r="C386" s="405"/>
      <c r="D386" s="681" t="s">
        <v>978</v>
      </c>
      <c r="E386" s="681"/>
      <c r="F386" s="681"/>
      <c r="G386" s="681"/>
      <c r="H386" s="681"/>
      <c r="I386" s="681"/>
      <c r="J386" s="681"/>
      <c r="K386" s="681"/>
      <c r="L386" s="681"/>
      <c r="M386" s="681"/>
      <c r="N386" s="681"/>
      <c r="O386" s="681"/>
      <c r="P386" s="682"/>
    </row>
    <row r="387" spans="2:16" ht="13.5" thickBot="1">
      <c r="B387" s="677"/>
      <c r="C387" s="405"/>
      <c r="D387" s="681" t="s">
        <v>838</v>
      </c>
      <c r="E387" s="681"/>
      <c r="F387" s="681"/>
      <c r="G387" s="681"/>
      <c r="H387" s="681"/>
      <c r="I387" s="681" t="s">
        <v>839</v>
      </c>
      <c r="J387" s="681" t="s">
        <v>840</v>
      </c>
      <c r="K387" s="684" t="s">
        <v>841</v>
      </c>
      <c r="L387" s="681" t="s">
        <v>717</v>
      </c>
      <c r="M387" s="681" t="s">
        <v>716</v>
      </c>
      <c r="N387" s="686" t="s">
        <v>527</v>
      </c>
      <c r="O387" s="686"/>
      <c r="P387" s="687"/>
    </row>
    <row r="388" spans="2:16" ht="39.5" thickBot="1">
      <c r="B388" s="678"/>
      <c r="C388" s="406"/>
      <c r="D388" s="407" t="s">
        <v>709</v>
      </c>
      <c r="E388" s="407" t="s">
        <v>710</v>
      </c>
      <c r="F388" s="407" t="s">
        <v>711</v>
      </c>
      <c r="G388" s="407" t="s">
        <v>712</v>
      </c>
      <c r="H388" s="408" t="s">
        <v>713</v>
      </c>
      <c r="I388" s="683"/>
      <c r="J388" s="683"/>
      <c r="K388" s="685"/>
      <c r="L388" s="683"/>
      <c r="M388" s="683"/>
      <c r="N388" s="409"/>
      <c r="O388" s="408" t="s">
        <v>842</v>
      </c>
      <c r="P388" s="410" t="s">
        <v>716</v>
      </c>
    </row>
    <row r="389" spans="2:16">
      <c r="B389" s="411" t="s">
        <v>720</v>
      </c>
      <c r="C389" s="412">
        <v>8.5627939726799036E-4</v>
      </c>
      <c r="D389" s="412">
        <v>0</v>
      </c>
      <c r="E389" s="412">
        <v>0</v>
      </c>
      <c r="F389" s="412">
        <v>0</v>
      </c>
      <c r="G389" s="412">
        <v>0</v>
      </c>
      <c r="H389" s="412">
        <v>0</v>
      </c>
      <c r="I389" s="412">
        <v>0</v>
      </c>
      <c r="J389" s="412">
        <v>0</v>
      </c>
      <c r="K389" s="412">
        <v>0</v>
      </c>
      <c r="L389" s="412">
        <v>0</v>
      </c>
      <c r="M389" s="412">
        <v>0</v>
      </c>
      <c r="N389" s="412">
        <v>0</v>
      </c>
      <c r="O389" s="412">
        <v>0</v>
      </c>
      <c r="P389" s="412">
        <v>0</v>
      </c>
    </row>
    <row r="390" spans="2:16">
      <c r="B390" s="413" t="s">
        <v>721</v>
      </c>
      <c r="C390" s="412">
        <v>0</v>
      </c>
      <c r="D390" s="412">
        <v>0</v>
      </c>
      <c r="E390" s="412">
        <v>0</v>
      </c>
      <c r="F390" s="412">
        <v>0</v>
      </c>
      <c r="G390" s="412">
        <v>0</v>
      </c>
      <c r="H390" s="412">
        <v>0</v>
      </c>
      <c r="I390" s="412">
        <v>0</v>
      </c>
      <c r="J390" s="412">
        <v>0</v>
      </c>
      <c r="K390" s="412">
        <v>0</v>
      </c>
      <c r="L390" s="412">
        <v>0</v>
      </c>
      <c r="M390" s="412">
        <v>0</v>
      </c>
      <c r="N390" s="412">
        <v>0</v>
      </c>
      <c r="O390" s="412">
        <v>0</v>
      </c>
      <c r="P390" s="412">
        <v>0</v>
      </c>
    </row>
    <row r="391" spans="2:16">
      <c r="B391" s="413" t="s">
        <v>727</v>
      </c>
      <c r="C391" s="412">
        <v>1.0865230587241232</v>
      </c>
      <c r="D391" s="412">
        <v>0</v>
      </c>
      <c r="E391" s="412">
        <v>0</v>
      </c>
      <c r="F391" s="412">
        <v>0</v>
      </c>
      <c r="G391" s="412">
        <v>0</v>
      </c>
      <c r="H391" s="412">
        <v>0</v>
      </c>
      <c r="I391" s="412">
        <v>0</v>
      </c>
      <c r="J391" s="412">
        <v>0</v>
      </c>
      <c r="K391" s="412">
        <v>0</v>
      </c>
      <c r="L391" s="412">
        <v>0</v>
      </c>
      <c r="M391" s="412">
        <v>0</v>
      </c>
      <c r="N391" s="412">
        <v>0</v>
      </c>
      <c r="O391" s="412">
        <v>0</v>
      </c>
      <c r="P391" s="412">
        <v>0</v>
      </c>
    </row>
    <row r="392" spans="2:16">
      <c r="B392" s="413" t="s">
        <v>752</v>
      </c>
      <c r="C392" s="412">
        <v>0</v>
      </c>
      <c r="D392" s="412">
        <v>0</v>
      </c>
      <c r="E392" s="412">
        <v>0</v>
      </c>
      <c r="F392" s="412">
        <v>0</v>
      </c>
      <c r="G392" s="412">
        <v>0</v>
      </c>
      <c r="H392" s="412">
        <v>0</v>
      </c>
      <c r="I392" s="412">
        <v>0</v>
      </c>
      <c r="J392" s="412">
        <v>0</v>
      </c>
      <c r="K392" s="412">
        <v>0</v>
      </c>
      <c r="L392" s="412">
        <v>0</v>
      </c>
      <c r="M392" s="412">
        <v>0</v>
      </c>
      <c r="N392" s="412">
        <v>0</v>
      </c>
      <c r="O392" s="412">
        <v>0</v>
      </c>
      <c r="P392" s="412">
        <v>0</v>
      </c>
    </row>
    <row r="393" spans="2:16">
      <c r="B393" s="413" t="s">
        <v>757</v>
      </c>
      <c r="C393" s="412">
        <v>0.29839180960428108</v>
      </c>
      <c r="D393" s="412">
        <v>0</v>
      </c>
      <c r="E393" s="412">
        <v>0</v>
      </c>
      <c r="F393" s="412">
        <v>0</v>
      </c>
      <c r="G393" s="412">
        <v>0</v>
      </c>
      <c r="H393" s="412">
        <v>0</v>
      </c>
      <c r="I393" s="412">
        <v>0</v>
      </c>
      <c r="J393" s="412">
        <v>0</v>
      </c>
      <c r="K393" s="412">
        <v>0</v>
      </c>
      <c r="L393" s="412">
        <v>0</v>
      </c>
      <c r="M393" s="412">
        <v>0</v>
      </c>
      <c r="N393" s="412">
        <v>0</v>
      </c>
      <c r="O393" s="412">
        <v>0</v>
      </c>
      <c r="P393" s="412">
        <v>0</v>
      </c>
    </row>
    <row r="394" spans="2:16">
      <c r="B394" s="413" t="s">
        <v>758</v>
      </c>
      <c r="C394" s="412">
        <v>0.83155255879453593</v>
      </c>
      <c r="D394" s="412">
        <v>0</v>
      </c>
      <c r="E394" s="412">
        <v>0</v>
      </c>
      <c r="F394" s="412">
        <v>0</v>
      </c>
      <c r="G394" s="412">
        <v>0</v>
      </c>
      <c r="H394" s="412">
        <v>0</v>
      </c>
      <c r="I394" s="412">
        <v>0</v>
      </c>
      <c r="J394" s="412">
        <v>0</v>
      </c>
      <c r="K394" s="412">
        <v>0</v>
      </c>
      <c r="L394" s="412">
        <v>0</v>
      </c>
      <c r="M394" s="412">
        <v>0</v>
      </c>
      <c r="N394" s="412">
        <v>0</v>
      </c>
      <c r="O394" s="412">
        <v>0</v>
      </c>
      <c r="P394" s="412">
        <v>0</v>
      </c>
    </row>
    <row r="395" spans="2:16">
      <c r="B395" s="413" t="s">
        <v>762</v>
      </c>
      <c r="C395" s="412">
        <v>2.005308300239403</v>
      </c>
      <c r="D395" s="412">
        <v>0</v>
      </c>
      <c r="E395" s="412">
        <v>0</v>
      </c>
      <c r="F395" s="412">
        <v>0</v>
      </c>
      <c r="G395" s="412">
        <v>0</v>
      </c>
      <c r="H395" s="412">
        <v>0</v>
      </c>
      <c r="I395" s="412">
        <v>0</v>
      </c>
      <c r="J395" s="412">
        <v>0</v>
      </c>
      <c r="K395" s="412">
        <v>0</v>
      </c>
      <c r="L395" s="412">
        <v>0</v>
      </c>
      <c r="M395" s="412">
        <v>0</v>
      </c>
      <c r="N395" s="412">
        <v>0</v>
      </c>
      <c r="O395" s="412">
        <v>0</v>
      </c>
      <c r="P395" s="412">
        <v>0</v>
      </c>
    </row>
    <row r="396" spans="2:16">
      <c r="B396" s="413" t="s">
        <v>763</v>
      </c>
      <c r="C396" s="412">
        <v>2.0857748007322909</v>
      </c>
      <c r="D396" s="412">
        <v>0</v>
      </c>
      <c r="E396" s="412">
        <v>0</v>
      </c>
      <c r="F396" s="412">
        <v>0</v>
      </c>
      <c r="G396" s="412">
        <v>0</v>
      </c>
      <c r="H396" s="412">
        <v>0</v>
      </c>
      <c r="I396" s="412">
        <v>0</v>
      </c>
      <c r="J396" s="412">
        <v>0</v>
      </c>
      <c r="K396" s="412">
        <v>0</v>
      </c>
      <c r="L396" s="412">
        <v>0</v>
      </c>
      <c r="M396" s="412">
        <v>0</v>
      </c>
      <c r="N396" s="412">
        <v>0</v>
      </c>
      <c r="O396" s="412">
        <v>0</v>
      </c>
      <c r="P396" s="412">
        <v>0</v>
      </c>
    </row>
    <row r="397" spans="2:16">
      <c r="B397" s="413" t="s">
        <v>770</v>
      </c>
      <c r="C397" s="412">
        <v>1.3810702379946485</v>
      </c>
      <c r="D397" s="412">
        <v>0</v>
      </c>
      <c r="E397" s="412">
        <v>0</v>
      </c>
      <c r="F397" s="412">
        <v>0</v>
      </c>
      <c r="G397" s="412">
        <v>0</v>
      </c>
      <c r="H397" s="412">
        <v>0</v>
      </c>
      <c r="I397" s="412">
        <v>0</v>
      </c>
      <c r="J397" s="412">
        <v>0</v>
      </c>
      <c r="K397" s="412">
        <v>0</v>
      </c>
      <c r="L397" s="412">
        <v>0</v>
      </c>
      <c r="M397" s="412">
        <v>0</v>
      </c>
      <c r="N397" s="412">
        <v>0</v>
      </c>
      <c r="O397" s="412">
        <v>0</v>
      </c>
      <c r="P397" s="412">
        <v>0</v>
      </c>
    </row>
    <row r="398" spans="2:16">
      <c r="B398" s="413" t="s">
        <v>843</v>
      </c>
      <c r="C398" s="412">
        <v>66.478492370669741</v>
      </c>
      <c r="D398" s="412">
        <v>0</v>
      </c>
      <c r="E398" s="412">
        <v>0</v>
      </c>
      <c r="F398" s="412">
        <v>0</v>
      </c>
      <c r="G398" s="412">
        <v>0</v>
      </c>
      <c r="H398" s="412">
        <v>0</v>
      </c>
      <c r="I398" s="412">
        <v>0</v>
      </c>
      <c r="J398" s="412">
        <v>0</v>
      </c>
      <c r="K398" s="412">
        <v>0</v>
      </c>
      <c r="L398" s="412">
        <v>0</v>
      </c>
      <c r="M398" s="412">
        <v>0</v>
      </c>
      <c r="N398" s="412">
        <v>0</v>
      </c>
      <c r="O398" s="412">
        <v>0</v>
      </c>
      <c r="P398" s="412">
        <v>0</v>
      </c>
    </row>
    <row r="399" spans="2:16">
      <c r="B399" s="413" t="s">
        <v>844</v>
      </c>
      <c r="C399" s="412">
        <v>7.652333135533401</v>
      </c>
      <c r="D399" s="412">
        <v>0</v>
      </c>
      <c r="E399" s="412">
        <v>0</v>
      </c>
      <c r="F399" s="412">
        <v>0</v>
      </c>
      <c r="G399" s="412">
        <v>0</v>
      </c>
      <c r="H399" s="412">
        <v>0</v>
      </c>
      <c r="I399" s="412">
        <v>0</v>
      </c>
      <c r="J399" s="412">
        <v>0</v>
      </c>
      <c r="K399" s="412">
        <v>0</v>
      </c>
      <c r="L399" s="412">
        <v>0</v>
      </c>
      <c r="M399" s="412">
        <v>0</v>
      </c>
      <c r="N399" s="412">
        <v>0</v>
      </c>
      <c r="O399" s="412">
        <v>0</v>
      </c>
      <c r="P399" s="412">
        <v>0</v>
      </c>
    </row>
    <row r="400" spans="2:16">
      <c r="B400" s="413" t="s">
        <v>1358</v>
      </c>
      <c r="C400" s="412">
        <v>8.8352930573158711E-2</v>
      </c>
      <c r="D400" s="412">
        <v>0</v>
      </c>
      <c r="E400" s="412">
        <v>0</v>
      </c>
      <c r="F400" s="412">
        <v>0</v>
      </c>
      <c r="G400" s="412">
        <v>0</v>
      </c>
      <c r="H400" s="412">
        <v>0</v>
      </c>
      <c r="I400" s="412">
        <v>0</v>
      </c>
      <c r="J400" s="412">
        <v>0</v>
      </c>
      <c r="K400" s="412">
        <v>0</v>
      </c>
      <c r="L400" s="412">
        <v>0</v>
      </c>
      <c r="M400" s="412">
        <v>0</v>
      </c>
      <c r="N400" s="412">
        <v>0</v>
      </c>
      <c r="O400" s="412">
        <v>0</v>
      </c>
      <c r="P400" s="412">
        <v>0</v>
      </c>
    </row>
    <row r="401" spans="2:16">
      <c r="B401" s="413" t="s">
        <v>1359</v>
      </c>
      <c r="C401" s="412">
        <v>1.619280078862132</v>
      </c>
      <c r="D401" s="412">
        <v>0</v>
      </c>
      <c r="E401" s="412">
        <v>0</v>
      </c>
      <c r="F401" s="412">
        <v>0</v>
      </c>
      <c r="G401" s="412">
        <v>0</v>
      </c>
      <c r="H401" s="412">
        <v>0</v>
      </c>
      <c r="I401" s="412">
        <v>0</v>
      </c>
      <c r="J401" s="412">
        <v>0</v>
      </c>
      <c r="K401" s="412">
        <v>0</v>
      </c>
      <c r="L401" s="412">
        <v>0</v>
      </c>
      <c r="M401" s="412">
        <v>0</v>
      </c>
      <c r="N401" s="412">
        <v>0</v>
      </c>
      <c r="O401" s="412">
        <v>0</v>
      </c>
      <c r="P401" s="412">
        <v>0</v>
      </c>
    </row>
    <row r="402" spans="2:16">
      <c r="B402" s="414" t="s">
        <v>1360</v>
      </c>
      <c r="C402" s="412">
        <v>0</v>
      </c>
      <c r="D402" s="412">
        <v>0</v>
      </c>
      <c r="E402" s="412">
        <v>0</v>
      </c>
      <c r="F402" s="412">
        <v>0</v>
      </c>
      <c r="G402" s="412">
        <v>0</v>
      </c>
      <c r="H402" s="412">
        <v>0</v>
      </c>
      <c r="I402" s="412">
        <v>0</v>
      </c>
      <c r="J402" s="412">
        <v>0</v>
      </c>
      <c r="K402" s="412">
        <v>0</v>
      </c>
      <c r="L402" s="412">
        <v>0</v>
      </c>
      <c r="M402" s="412">
        <v>0</v>
      </c>
      <c r="N402" s="412">
        <v>0</v>
      </c>
      <c r="O402" s="412">
        <v>0</v>
      </c>
      <c r="P402" s="412">
        <v>0</v>
      </c>
    </row>
    <row r="403" spans="2:16">
      <c r="B403" s="415" t="s">
        <v>1361</v>
      </c>
      <c r="C403" s="412">
        <v>0</v>
      </c>
      <c r="D403" s="412">
        <v>0</v>
      </c>
      <c r="E403" s="412">
        <v>0</v>
      </c>
      <c r="F403" s="412">
        <v>0</v>
      </c>
      <c r="G403" s="412">
        <v>0</v>
      </c>
      <c r="H403" s="412">
        <v>0</v>
      </c>
      <c r="I403" s="412">
        <v>0</v>
      </c>
      <c r="J403" s="412">
        <v>0</v>
      </c>
      <c r="K403" s="412">
        <v>0</v>
      </c>
      <c r="L403" s="412">
        <v>0</v>
      </c>
      <c r="M403" s="412">
        <v>0</v>
      </c>
      <c r="N403" s="412">
        <v>0</v>
      </c>
      <c r="O403" s="412">
        <v>0</v>
      </c>
      <c r="P403" s="412">
        <v>0</v>
      </c>
    </row>
    <row r="404" spans="2:16">
      <c r="B404" s="415" t="s">
        <v>1362</v>
      </c>
      <c r="C404" s="412">
        <v>0</v>
      </c>
      <c r="D404" s="412">
        <v>0</v>
      </c>
      <c r="E404" s="412">
        <v>0</v>
      </c>
      <c r="F404" s="412">
        <v>0</v>
      </c>
      <c r="G404" s="412">
        <v>0</v>
      </c>
      <c r="H404" s="412">
        <v>0</v>
      </c>
      <c r="I404" s="412">
        <v>0</v>
      </c>
      <c r="J404" s="412">
        <v>0</v>
      </c>
      <c r="K404" s="412">
        <v>0</v>
      </c>
      <c r="L404" s="412">
        <v>0</v>
      </c>
      <c r="M404" s="412">
        <v>0</v>
      </c>
      <c r="N404" s="412">
        <v>0</v>
      </c>
      <c r="O404" s="412">
        <v>0</v>
      </c>
      <c r="P404" s="412">
        <v>0</v>
      </c>
    </row>
    <row r="405" spans="2:16">
      <c r="B405" s="415" t="s">
        <v>1363</v>
      </c>
      <c r="C405" s="412">
        <v>3.6749678439656384</v>
      </c>
      <c r="D405" s="412">
        <v>0</v>
      </c>
      <c r="E405" s="412">
        <v>0</v>
      </c>
      <c r="F405" s="412">
        <v>0</v>
      </c>
      <c r="G405" s="412">
        <v>0</v>
      </c>
      <c r="H405" s="412">
        <v>0</v>
      </c>
      <c r="I405" s="412">
        <v>0</v>
      </c>
      <c r="J405" s="412">
        <v>0</v>
      </c>
      <c r="K405" s="412">
        <v>0</v>
      </c>
      <c r="L405" s="412">
        <v>0</v>
      </c>
      <c r="M405" s="412">
        <v>0</v>
      </c>
      <c r="N405" s="412">
        <v>0</v>
      </c>
      <c r="O405" s="412">
        <v>0</v>
      </c>
      <c r="P405" s="412">
        <v>0</v>
      </c>
    </row>
    <row r="406" spans="2:16">
      <c r="B406" s="415" t="s">
        <v>1364</v>
      </c>
      <c r="C406" s="412">
        <v>0</v>
      </c>
      <c r="D406" s="412">
        <v>0</v>
      </c>
      <c r="E406" s="412">
        <v>0</v>
      </c>
      <c r="F406" s="412">
        <v>0</v>
      </c>
      <c r="G406" s="412">
        <v>0</v>
      </c>
      <c r="H406" s="412">
        <v>0</v>
      </c>
      <c r="I406" s="412">
        <v>0</v>
      </c>
      <c r="J406" s="412">
        <v>0</v>
      </c>
      <c r="K406" s="412">
        <v>0</v>
      </c>
      <c r="L406" s="412">
        <v>0</v>
      </c>
      <c r="M406" s="412">
        <v>0</v>
      </c>
      <c r="N406" s="412">
        <v>0</v>
      </c>
      <c r="O406" s="412">
        <v>0</v>
      </c>
      <c r="P406" s="412">
        <v>0</v>
      </c>
    </row>
    <row r="407" spans="2:16">
      <c r="B407" s="415" t="s">
        <v>1365</v>
      </c>
      <c r="C407" s="412">
        <v>0</v>
      </c>
      <c r="D407" s="412">
        <v>0</v>
      </c>
      <c r="E407" s="412">
        <v>0</v>
      </c>
      <c r="F407" s="412">
        <v>0</v>
      </c>
      <c r="G407" s="412">
        <v>0</v>
      </c>
      <c r="H407" s="412">
        <v>0</v>
      </c>
      <c r="I407" s="412">
        <v>0</v>
      </c>
      <c r="J407" s="412">
        <v>0</v>
      </c>
      <c r="K407" s="412">
        <v>0</v>
      </c>
      <c r="L407" s="412">
        <v>0</v>
      </c>
      <c r="M407" s="412">
        <v>0</v>
      </c>
      <c r="N407" s="412">
        <v>0</v>
      </c>
      <c r="O407" s="412">
        <v>0</v>
      </c>
      <c r="P407" s="412">
        <v>0</v>
      </c>
    </row>
    <row r="408" spans="2:16">
      <c r="B408" s="415" t="s">
        <v>1366</v>
      </c>
      <c r="C408" s="412">
        <v>3.5171018166455428E-3</v>
      </c>
      <c r="D408" s="412">
        <v>0</v>
      </c>
      <c r="E408" s="412">
        <v>0</v>
      </c>
      <c r="F408" s="412">
        <v>0</v>
      </c>
      <c r="G408" s="412">
        <v>0</v>
      </c>
      <c r="H408" s="412">
        <v>0</v>
      </c>
      <c r="I408" s="412">
        <v>0</v>
      </c>
      <c r="J408" s="412">
        <v>0</v>
      </c>
      <c r="K408" s="412">
        <v>0</v>
      </c>
      <c r="L408" s="412">
        <v>0</v>
      </c>
      <c r="M408" s="412">
        <v>0</v>
      </c>
      <c r="N408" s="412">
        <v>0</v>
      </c>
      <c r="O408" s="412">
        <v>0</v>
      </c>
      <c r="P408" s="412">
        <v>0</v>
      </c>
    </row>
    <row r="409" spans="2:16">
      <c r="B409" s="415" t="s">
        <v>1367</v>
      </c>
      <c r="C409" s="412">
        <v>0</v>
      </c>
      <c r="D409" s="412">
        <v>0</v>
      </c>
      <c r="E409" s="412">
        <v>0</v>
      </c>
      <c r="F409" s="412">
        <v>0</v>
      </c>
      <c r="G409" s="412">
        <v>0</v>
      </c>
      <c r="H409" s="412">
        <v>0</v>
      </c>
      <c r="I409" s="412">
        <v>0</v>
      </c>
      <c r="J409" s="412">
        <v>0</v>
      </c>
      <c r="K409" s="412">
        <v>0</v>
      </c>
      <c r="L409" s="412">
        <v>0</v>
      </c>
      <c r="M409" s="412">
        <v>0</v>
      </c>
      <c r="N409" s="412">
        <v>0</v>
      </c>
      <c r="O409" s="412">
        <v>0</v>
      </c>
      <c r="P409" s="412">
        <v>0</v>
      </c>
    </row>
    <row r="410" spans="2:16">
      <c r="B410" s="415" t="s">
        <v>1368</v>
      </c>
      <c r="C410" s="412">
        <v>3.82603999436699E-2</v>
      </c>
      <c r="D410" s="412">
        <v>0</v>
      </c>
      <c r="E410" s="412">
        <v>0</v>
      </c>
      <c r="F410" s="412">
        <v>0</v>
      </c>
      <c r="G410" s="412">
        <v>0</v>
      </c>
      <c r="H410" s="412">
        <v>0</v>
      </c>
      <c r="I410" s="412">
        <v>0</v>
      </c>
      <c r="J410" s="412">
        <v>0</v>
      </c>
      <c r="K410" s="412">
        <v>0</v>
      </c>
      <c r="L410" s="412">
        <v>0</v>
      </c>
      <c r="M410" s="412">
        <v>0</v>
      </c>
      <c r="N410" s="412">
        <v>0</v>
      </c>
      <c r="O410" s="412">
        <v>0</v>
      </c>
      <c r="P410" s="412">
        <v>0</v>
      </c>
    </row>
    <row r="411" spans="2:16">
      <c r="B411" s="415" t="s">
        <v>1369</v>
      </c>
      <c r="C411" s="412">
        <v>0</v>
      </c>
      <c r="D411" s="412">
        <v>0</v>
      </c>
      <c r="E411" s="412">
        <v>0</v>
      </c>
      <c r="F411" s="412">
        <v>0</v>
      </c>
      <c r="G411" s="412">
        <v>0</v>
      </c>
      <c r="H411" s="412">
        <v>0</v>
      </c>
      <c r="I411" s="412">
        <v>0</v>
      </c>
      <c r="J411" s="412">
        <v>0</v>
      </c>
      <c r="K411" s="412">
        <v>0</v>
      </c>
      <c r="L411" s="412">
        <v>0</v>
      </c>
      <c r="M411" s="412">
        <v>0</v>
      </c>
      <c r="N411" s="412">
        <v>0</v>
      </c>
      <c r="O411" s="412">
        <v>0</v>
      </c>
      <c r="P411" s="412">
        <v>0</v>
      </c>
    </row>
    <row r="412" spans="2:16" ht="13" thickBot="1">
      <c r="B412" s="416" t="s">
        <v>1370</v>
      </c>
      <c r="C412" s="416">
        <v>0</v>
      </c>
      <c r="D412" s="416">
        <v>0</v>
      </c>
      <c r="E412" s="416">
        <v>0</v>
      </c>
      <c r="F412" s="416">
        <v>0</v>
      </c>
      <c r="G412" s="416">
        <v>0</v>
      </c>
      <c r="H412" s="416">
        <v>0</v>
      </c>
      <c r="I412" s="416">
        <v>0</v>
      </c>
      <c r="J412" s="416">
        <v>0</v>
      </c>
      <c r="K412" s="416">
        <v>0</v>
      </c>
      <c r="L412" s="416">
        <v>0</v>
      </c>
      <c r="M412" s="416">
        <v>0</v>
      </c>
      <c r="N412" s="416">
        <v>0</v>
      </c>
      <c r="O412" s="416">
        <v>0</v>
      </c>
      <c r="P412" s="416">
        <v>0</v>
      </c>
    </row>
    <row r="415" spans="2:16" ht="13">
      <c r="B415" s="402" t="s">
        <v>1213</v>
      </c>
    </row>
    <row r="417" spans="2:16" ht="13.5" thickBot="1">
      <c r="B417" s="403" t="s">
        <v>1100</v>
      </c>
    </row>
    <row r="418" spans="2:16" ht="13.5" thickBot="1">
      <c r="B418" s="404" t="s">
        <v>962</v>
      </c>
      <c r="C418" s="404" t="s">
        <v>963</v>
      </c>
      <c r="D418" s="404" t="s">
        <v>964</v>
      </c>
      <c r="E418" s="404" t="s">
        <v>965</v>
      </c>
      <c r="F418" s="404" t="s">
        <v>966</v>
      </c>
      <c r="G418" s="404" t="s">
        <v>967</v>
      </c>
      <c r="H418" s="404" t="s">
        <v>5</v>
      </c>
      <c r="I418" s="404" t="s">
        <v>2</v>
      </c>
      <c r="J418" s="404" t="s">
        <v>4</v>
      </c>
      <c r="K418" s="404" t="s">
        <v>968</v>
      </c>
      <c r="L418" s="404" t="s">
        <v>969</v>
      </c>
      <c r="M418" s="404" t="s">
        <v>970</v>
      </c>
      <c r="N418" s="404" t="s">
        <v>971</v>
      </c>
      <c r="O418" s="404" t="s">
        <v>972</v>
      </c>
      <c r="P418" s="404" t="s">
        <v>973</v>
      </c>
    </row>
    <row r="419" spans="2:16" ht="13.5" thickBot="1">
      <c r="B419" s="676" t="s">
        <v>837</v>
      </c>
      <c r="C419" s="679" t="s">
        <v>977</v>
      </c>
      <c r="D419" s="679"/>
      <c r="E419" s="679"/>
      <c r="F419" s="679"/>
      <c r="G419" s="679"/>
      <c r="H419" s="679"/>
      <c r="I419" s="679"/>
      <c r="J419" s="679"/>
      <c r="K419" s="679"/>
      <c r="L419" s="679"/>
      <c r="M419" s="679"/>
      <c r="N419" s="679"/>
      <c r="O419" s="679"/>
      <c r="P419" s="680"/>
    </row>
    <row r="420" spans="2:16" ht="13.5" thickBot="1">
      <c r="B420" s="677"/>
      <c r="C420" s="405"/>
      <c r="D420" s="681" t="s">
        <v>978</v>
      </c>
      <c r="E420" s="681"/>
      <c r="F420" s="681"/>
      <c r="G420" s="681"/>
      <c r="H420" s="681"/>
      <c r="I420" s="681"/>
      <c r="J420" s="681"/>
      <c r="K420" s="681"/>
      <c r="L420" s="681"/>
      <c r="M420" s="681"/>
      <c r="N420" s="681"/>
      <c r="O420" s="681"/>
      <c r="P420" s="682"/>
    </row>
    <row r="421" spans="2:16" ht="13.5" thickBot="1">
      <c r="B421" s="677"/>
      <c r="C421" s="405"/>
      <c r="D421" s="681" t="s">
        <v>838</v>
      </c>
      <c r="E421" s="681"/>
      <c r="F421" s="681"/>
      <c r="G421" s="681"/>
      <c r="H421" s="681"/>
      <c r="I421" s="681" t="s">
        <v>839</v>
      </c>
      <c r="J421" s="681" t="s">
        <v>840</v>
      </c>
      <c r="K421" s="684" t="s">
        <v>841</v>
      </c>
      <c r="L421" s="681" t="s">
        <v>717</v>
      </c>
      <c r="M421" s="681" t="s">
        <v>716</v>
      </c>
      <c r="N421" s="686" t="s">
        <v>527</v>
      </c>
      <c r="O421" s="686"/>
      <c r="P421" s="687"/>
    </row>
    <row r="422" spans="2:16" ht="39.5" thickBot="1">
      <c r="B422" s="678"/>
      <c r="C422" s="406"/>
      <c r="D422" s="407" t="s">
        <v>709</v>
      </c>
      <c r="E422" s="407" t="s">
        <v>710</v>
      </c>
      <c r="F422" s="407" t="s">
        <v>711</v>
      </c>
      <c r="G422" s="407" t="s">
        <v>712</v>
      </c>
      <c r="H422" s="408" t="s">
        <v>713</v>
      </c>
      <c r="I422" s="683"/>
      <c r="J422" s="683"/>
      <c r="K422" s="685"/>
      <c r="L422" s="683"/>
      <c r="M422" s="683"/>
      <c r="N422" s="409"/>
      <c r="O422" s="408" t="s">
        <v>842</v>
      </c>
      <c r="P422" s="410" t="s">
        <v>716</v>
      </c>
    </row>
    <row r="423" spans="2:16">
      <c r="B423" s="411" t="s">
        <v>720</v>
      </c>
      <c r="C423" s="412">
        <v>0.60058028165047173</v>
      </c>
      <c r="D423" s="412">
        <v>0.60045972961554717</v>
      </c>
      <c r="E423" s="412">
        <v>0</v>
      </c>
      <c r="F423" s="412">
        <v>0</v>
      </c>
      <c r="G423" s="412">
        <v>9.5451344881002667E-5</v>
      </c>
      <c r="H423" s="412">
        <v>4</v>
      </c>
      <c r="I423" s="412">
        <v>0</v>
      </c>
      <c r="J423" s="412">
        <v>0.60055518096042804</v>
      </c>
      <c r="K423" s="412">
        <v>0</v>
      </c>
      <c r="L423" s="412">
        <v>0</v>
      </c>
      <c r="M423" s="412">
        <v>0</v>
      </c>
      <c r="N423" s="412">
        <v>-4.7273905083791016E-3</v>
      </c>
      <c r="O423" s="412">
        <v>0</v>
      </c>
      <c r="P423" s="412">
        <v>0</v>
      </c>
    </row>
    <row r="424" spans="2:16">
      <c r="B424" s="413" t="s">
        <v>721</v>
      </c>
      <c r="C424" s="412">
        <v>0.44787727080692857</v>
      </c>
      <c r="D424" s="412">
        <v>0</v>
      </c>
      <c r="E424" s="412">
        <v>0</v>
      </c>
      <c r="F424" s="412">
        <v>0</v>
      </c>
      <c r="G424" s="412">
        <v>0</v>
      </c>
      <c r="H424" s="412">
        <v>0</v>
      </c>
      <c r="I424" s="412">
        <v>0</v>
      </c>
      <c r="J424" s="412">
        <v>0</v>
      </c>
      <c r="K424" s="412">
        <v>0</v>
      </c>
      <c r="L424" s="412">
        <v>0</v>
      </c>
      <c r="M424" s="412">
        <v>0</v>
      </c>
      <c r="N424" s="412">
        <v>0</v>
      </c>
      <c r="O424" s="412">
        <v>0</v>
      </c>
      <c r="P424" s="412">
        <v>0</v>
      </c>
    </row>
    <row r="425" spans="2:16">
      <c r="B425" s="413" t="s">
        <v>727</v>
      </c>
      <c r="C425" s="412">
        <v>72.6644697310238</v>
      </c>
      <c r="D425" s="412">
        <v>0</v>
      </c>
      <c r="E425" s="412">
        <v>0</v>
      </c>
      <c r="F425" s="412">
        <v>0</v>
      </c>
      <c r="G425" s="412">
        <v>0</v>
      </c>
      <c r="H425" s="412">
        <v>0</v>
      </c>
      <c r="I425" s="412">
        <v>0</v>
      </c>
      <c r="J425" s="412">
        <v>0</v>
      </c>
      <c r="K425" s="412">
        <v>0</v>
      </c>
      <c r="L425" s="412">
        <v>0</v>
      </c>
      <c r="M425" s="412">
        <v>0</v>
      </c>
      <c r="N425" s="412">
        <v>0</v>
      </c>
      <c r="O425" s="412">
        <v>0</v>
      </c>
      <c r="P425" s="412">
        <v>0</v>
      </c>
    </row>
    <row r="426" spans="2:16">
      <c r="B426" s="413" t="s">
        <v>752</v>
      </c>
      <c r="C426" s="412">
        <v>5.2063464779608504</v>
      </c>
      <c r="D426" s="412">
        <v>0</v>
      </c>
      <c r="E426" s="412">
        <v>0</v>
      </c>
      <c r="F426" s="412">
        <v>0</v>
      </c>
      <c r="G426" s="412">
        <v>0</v>
      </c>
      <c r="H426" s="412">
        <v>0</v>
      </c>
      <c r="I426" s="412">
        <v>0</v>
      </c>
      <c r="J426" s="412">
        <v>0</v>
      </c>
      <c r="K426" s="412">
        <v>0</v>
      </c>
      <c r="L426" s="412">
        <v>0</v>
      </c>
      <c r="M426" s="412">
        <v>0</v>
      </c>
      <c r="N426" s="412">
        <v>0</v>
      </c>
      <c r="O426" s="412">
        <v>0</v>
      </c>
      <c r="P426" s="412">
        <v>0</v>
      </c>
    </row>
    <row r="427" spans="2:16">
      <c r="B427" s="413" t="s">
        <v>757</v>
      </c>
      <c r="C427" s="412">
        <v>0.56580971130826641</v>
      </c>
      <c r="D427" s="412">
        <v>0</v>
      </c>
      <c r="E427" s="412">
        <v>0</v>
      </c>
      <c r="F427" s="412">
        <v>0</v>
      </c>
      <c r="G427" s="412">
        <v>0</v>
      </c>
      <c r="H427" s="412">
        <v>0</v>
      </c>
      <c r="I427" s="412">
        <v>0</v>
      </c>
      <c r="J427" s="412">
        <v>0</v>
      </c>
      <c r="K427" s="412">
        <v>0</v>
      </c>
      <c r="L427" s="412">
        <v>0</v>
      </c>
      <c r="M427" s="412">
        <v>0</v>
      </c>
      <c r="N427" s="412">
        <v>0</v>
      </c>
      <c r="O427" s="412">
        <v>0</v>
      </c>
      <c r="P427" s="412">
        <v>0</v>
      </c>
    </row>
    <row r="428" spans="2:16">
      <c r="B428" s="413" t="s">
        <v>758</v>
      </c>
      <c r="C428" s="412">
        <v>5.986417772144768</v>
      </c>
      <c r="D428" s="412">
        <v>0</v>
      </c>
      <c r="E428" s="412">
        <v>0</v>
      </c>
      <c r="F428" s="412">
        <v>0</v>
      </c>
      <c r="G428" s="412">
        <v>0</v>
      </c>
      <c r="H428" s="412">
        <v>0</v>
      </c>
      <c r="I428" s="412">
        <v>0</v>
      </c>
      <c r="J428" s="412">
        <v>0</v>
      </c>
      <c r="K428" s="412">
        <v>0</v>
      </c>
      <c r="L428" s="412">
        <v>0</v>
      </c>
      <c r="M428" s="412">
        <v>0</v>
      </c>
      <c r="N428" s="412">
        <v>0</v>
      </c>
      <c r="O428" s="412">
        <v>0</v>
      </c>
      <c r="P428" s="412">
        <v>0</v>
      </c>
    </row>
    <row r="429" spans="2:16">
      <c r="B429" s="413" t="s">
        <v>762</v>
      </c>
      <c r="C429" s="412">
        <v>83.536739008590345</v>
      </c>
      <c r="D429" s="412">
        <v>0</v>
      </c>
      <c r="E429" s="412">
        <v>0</v>
      </c>
      <c r="F429" s="412">
        <v>0</v>
      </c>
      <c r="G429" s="412">
        <v>0</v>
      </c>
      <c r="H429" s="412">
        <v>0</v>
      </c>
      <c r="I429" s="412">
        <v>0</v>
      </c>
      <c r="J429" s="412">
        <v>0</v>
      </c>
      <c r="K429" s="412">
        <v>0</v>
      </c>
      <c r="L429" s="412">
        <v>0</v>
      </c>
      <c r="M429" s="412">
        <v>0</v>
      </c>
      <c r="N429" s="412">
        <v>0</v>
      </c>
      <c r="O429" s="412">
        <v>0</v>
      </c>
      <c r="P429" s="412">
        <v>0</v>
      </c>
    </row>
    <row r="430" spans="2:16">
      <c r="B430" s="413" t="s">
        <v>763</v>
      </c>
      <c r="C430" s="412">
        <v>19.563875347134207</v>
      </c>
      <c r="D430" s="412">
        <v>0</v>
      </c>
      <c r="E430" s="412">
        <v>0</v>
      </c>
      <c r="F430" s="412">
        <v>0</v>
      </c>
      <c r="G430" s="412">
        <v>0</v>
      </c>
      <c r="H430" s="412">
        <v>0</v>
      </c>
      <c r="I430" s="412">
        <v>0</v>
      </c>
      <c r="J430" s="412">
        <v>0</v>
      </c>
      <c r="K430" s="412">
        <v>0</v>
      </c>
      <c r="L430" s="412">
        <v>0</v>
      </c>
      <c r="M430" s="412">
        <v>0</v>
      </c>
      <c r="N430" s="412">
        <v>0</v>
      </c>
      <c r="O430" s="412">
        <v>0</v>
      </c>
      <c r="P430" s="412">
        <v>0</v>
      </c>
    </row>
    <row r="431" spans="2:16">
      <c r="B431" s="413" t="s">
        <v>770</v>
      </c>
      <c r="C431" s="412">
        <v>25.582493868469228</v>
      </c>
      <c r="D431" s="412">
        <v>0</v>
      </c>
      <c r="E431" s="412">
        <v>0</v>
      </c>
      <c r="F431" s="412">
        <v>0</v>
      </c>
      <c r="G431" s="412">
        <v>0</v>
      </c>
      <c r="H431" s="412">
        <v>0</v>
      </c>
      <c r="I431" s="412">
        <v>0</v>
      </c>
      <c r="J431" s="412">
        <v>0</v>
      </c>
      <c r="K431" s="412">
        <v>0</v>
      </c>
      <c r="L431" s="412">
        <v>0</v>
      </c>
      <c r="M431" s="412">
        <v>0</v>
      </c>
      <c r="N431" s="412">
        <v>0</v>
      </c>
      <c r="O431" s="412">
        <v>0</v>
      </c>
      <c r="P431" s="412">
        <v>0</v>
      </c>
    </row>
    <row r="432" spans="2:16">
      <c r="B432" s="413" t="s">
        <v>843</v>
      </c>
      <c r="C432" s="412">
        <v>429.38635539984779</v>
      </c>
      <c r="D432" s="412">
        <v>0</v>
      </c>
      <c r="E432" s="412">
        <v>0</v>
      </c>
      <c r="F432" s="412">
        <v>0</v>
      </c>
      <c r="G432" s="412">
        <v>0</v>
      </c>
      <c r="H432" s="412">
        <v>0</v>
      </c>
      <c r="I432" s="412">
        <v>0</v>
      </c>
      <c r="J432" s="412">
        <v>0</v>
      </c>
      <c r="K432" s="412">
        <v>0</v>
      </c>
      <c r="L432" s="412">
        <v>0</v>
      </c>
      <c r="M432" s="412">
        <v>0</v>
      </c>
      <c r="N432" s="412">
        <v>0</v>
      </c>
      <c r="O432" s="412">
        <v>0</v>
      </c>
      <c r="P432" s="412">
        <v>0</v>
      </c>
    </row>
    <row r="433" spans="2:16">
      <c r="B433" s="413" t="s">
        <v>844</v>
      </c>
      <c r="C433" s="412">
        <v>200.75738948192296</v>
      </c>
      <c r="D433" s="412">
        <v>0.60045972961554717</v>
      </c>
      <c r="E433" s="412">
        <v>0</v>
      </c>
      <c r="F433" s="412">
        <v>0</v>
      </c>
      <c r="G433" s="412">
        <v>0</v>
      </c>
      <c r="H433" s="412">
        <v>4</v>
      </c>
      <c r="I433" s="412">
        <v>0</v>
      </c>
      <c r="J433" s="412">
        <v>0.60045972961554717</v>
      </c>
      <c r="K433" s="412">
        <v>0</v>
      </c>
      <c r="L433" s="412">
        <v>0</v>
      </c>
      <c r="M433" s="412">
        <v>0</v>
      </c>
      <c r="N433" s="412">
        <v>-4.7264300802703843E-3</v>
      </c>
      <c r="O433" s="412">
        <v>0</v>
      </c>
      <c r="P433" s="412">
        <v>0</v>
      </c>
    </row>
    <row r="434" spans="2:16">
      <c r="B434" s="413" t="s">
        <v>1358</v>
      </c>
      <c r="C434" s="412">
        <v>0.11788276862413745</v>
      </c>
      <c r="D434" s="412">
        <v>0</v>
      </c>
      <c r="E434" s="412">
        <v>0</v>
      </c>
      <c r="F434" s="412">
        <v>0</v>
      </c>
      <c r="G434" s="412">
        <v>0</v>
      </c>
      <c r="H434" s="412">
        <v>0</v>
      </c>
      <c r="I434" s="412">
        <v>0</v>
      </c>
      <c r="J434" s="412">
        <v>0</v>
      </c>
      <c r="K434" s="412">
        <v>0</v>
      </c>
      <c r="L434" s="412">
        <v>0</v>
      </c>
      <c r="M434" s="412">
        <v>0</v>
      </c>
      <c r="N434" s="412">
        <v>0</v>
      </c>
      <c r="O434" s="412">
        <v>0</v>
      </c>
      <c r="P434" s="412">
        <v>0</v>
      </c>
    </row>
    <row r="435" spans="2:16">
      <c r="B435" s="413" t="s">
        <v>1359</v>
      </c>
      <c r="C435" s="412">
        <v>60.780701937755239</v>
      </c>
      <c r="D435" s="412">
        <v>0</v>
      </c>
      <c r="E435" s="412">
        <v>0</v>
      </c>
      <c r="F435" s="412">
        <v>0</v>
      </c>
      <c r="G435" s="412">
        <v>0</v>
      </c>
      <c r="H435" s="412">
        <v>0</v>
      </c>
      <c r="I435" s="412">
        <v>0</v>
      </c>
      <c r="J435" s="412">
        <v>0</v>
      </c>
      <c r="K435" s="412">
        <v>0</v>
      </c>
      <c r="L435" s="412">
        <v>0</v>
      </c>
      <c r="M435" s="412">
        <v>0</v>
      </c>
      <c r="N435" s="412">
        <v>0</v>
      </c>
      <c r="O435" s="412">
        <v>0</v>
      </c>
      <c r="P435" s="412">
        <v>0</v>
      </c>
    </row>
    <row r="436" spans="2:16">
      <c r="B436" s="414" t="s">
        <v>1360</v>
      </c>
      <c r="C436" s="412">
        <v>1.113926182227855</v>
      </c>
      <c r="D436" s="412">
        <v>0</v>
      </c>
      <c r="E436" s="412">
        <v>0</v>
      </c>
      <c r="F436" s="412">
        <v>0</v>
      </c>
      <c r="G436" s="412">
        <v>0</v>
      </c>
      <c r="H436" s="412">
        <v>0</v>
      </c>
      <c r="I436" s="412">
        <v>0</v>
      </c>
      <c r="J436" s="412">
        <v>0</v>
      </c>
      <c r="K436" s="412">
        <v>0</v>
      </c>
      <c r="L436" s="412">
        <v>0</v>
      </c>
      <c r="M436" s="412">
        <v>0</v>
      </c>
      <c r="N436" s="412">
        <v>0</v>
      </c>
      <c r="O436" s="412">
        <v>0</v>
      </c>
      <c r="P436" s="412">
        <v>0</v>
      </c>
    </row>
    <row r="437" spans="2:16">
      <c r="B437" s="415" t="s">
        <v>1361</v>
      </c>
      <c r="C437" s="412">
        <v>0</v>
      </c>
      <c r="D437" s="412">
        <v>0</v>
      </c>
      <c r="E437" s="412">
        <v>0</v>
      </c>
      <c r="F437" s="412">
        <v>0</v>
      </c>
      <c r="G437" s="412">
        <v>0</v>
      </c>
      <c r="H437" s="412">
        <v>0</v>
      </c>
      <c r="I437" s="412">
        <v>0</v>
      </c>
      <c r="J437" s="412">
        <v>0</v>
      </c>
      <c r="K437" s="412">
        <v>0</v>
      </c>
      <c r="L437" s="412">
        <v>0</v>
      </c>
      <c r="M437" s="412">
        <v>0</v>
      </c>
      <c r="N437" s="412">
        <v>0</v>
      </c>
      <c r="O437" s="412">
        <v>0</v>
      </c>
      <c r="P437" s="412">
        <v>0</v>
      </c>
    </row>
    <row r="438" spans="2:16">
      <c r="B438" s="415" t="s">
        <v>1362</v>
      </c>
      <c r="C438" s="412">
        <v>4.3099998310097165</v>
      </c>
      <c r="D438" s="412">
        <v>0</v>
      </c>
      <c r="E438" s="412">
        <v>0</v>
      </c>
      <c r="F438" s="412">
        <v>0</v>
      </c>
      <c r="G438" s="412">
        <v>0</v>
      </c>
      <c r="H438" s="412">
        <v>0</v>
      </c>
      <c r="I438" s="412">
        <v>0</v>
      </c>
      <c r="J438" s="412">
        <v>0</v>
      </c>
      <c r="K438" s="412">
        <v>0</v>
      </c>
      <c r="L438" s="412">
        <v>0</v>
      </c>
      <c r="M438" s="412">
        <v>0</v>
      </c>
      <c r="N438" s="412">
        <v>0</v>
      </c>
      <c r="O438" s="412">
        <v>0</v>
      </c>
      <c r="P438" s="412">
        <v>0</v>
      </c>
    </row>
    <row r="439" spans="2:16">
      <c r="B439" s="415" t="s">
        <v>1363</v>
      </c>
      <c r="C439" s="412">
        <v>8.7846684748626949</v>
      </c>
      <c r="D439" s="412">
        <v>0</v>
      </c>
      <c r="E439" s="412">
        <v>0</v>
      </c>
      <c r="F439" s="412">
        <v>0</v>
      </c>
      <c r="G439" s="412">
        <v>0</v>
      </c>
      <c r="H439" s="412">
        <v>0</v>
      </c>
      <c r="I439" s="412">
        <v>0</v>
      </c>
      <c r="J439" s="412">
        <v>0</v>
      </c>
      <c r="K439" s="412">
        <v>0</v>
      </c>
      <c r="L439" s="412">
        <v>0</v>
      </c>
      <c r="M439" s="412">
        <v>0</v>
      </c>
      <c r="N439" s="412">
        <v>0</v>
      </c>
      <c r="O439" s="412">
        <v>0</v>
      </c>
      <c r="P439" s="412">
        <v>0</v>
      </c>
    </row>
    <row r="440" spans="2:16">
      <c r="B440" s="415" t="s">
        <v>1364</v>
      </c>
      <c r="C440" s="412">
        <v>0.97546848049570478</v>
      </c>
      <c r="D440" s="412">
        <v>0</v>
      </c>
      <c r="E440" s="412">
        <v>0</v>
      </c>
      <c r="F440" s="412">
        <v>0</v>
      </c>
      <c r="G440" s="412">
        <v>0</v>
      </c>
      <c r="H440" s="412">
        <v>0</v>
      </c>
      <c r="I440" s="412">
        <v>0</v>
      </c>
      <c r="J440" s="412">
        <v>0</v>
      </c>
      <c r="K440" s="412">
        <v>0</v>
      </c>
      <c r="L440" s="412">
        <v>0</v>
      </c>
      <c r="M440" s="412">
        <v>0</v>
      </c>
      <c r="N440" s="412">
        <v>0</v>
      </c>
      <c r="O440" s="412">
        <v>0</v>
      </c>
      <c r="P440" s="412">
        <v>0</v>
      </c>
    </row>
    <row r="441" spans="2:16">
      <c r="B441" s="415" t="s">
        <v>1365</v>
      </c>
      <c r="C441" s="412">
        <v>0</v>
      </c>
      <c r="D441" s="412">
        <v>0</v>
      </c>
      <c r="E441" s="412">
        <v>0</v>
      </c>
      <c r="F441" s="412">
        <v>0</v>
      </c>
      <c r="G441" s="412">
        <v>0</v>
      </c>
      <c r="H441" s="412">
        <v>0</v>
      </c>
      <c r="I441" s="412">
        <v>0</v>
      </c>
      <c r="J441" s="412">
        <v>0</v>
      </c>
      <c r="K441" s="412">
        <v>0</v>
      </c>
      <c r="L441" s="412">
        <v>0</v>
      </c>
      <c r="M441" s="412">
        <v>0</v>
      </c>
      <c r="N441" s="412">
        <v>0</v>
      </c>
      <c r="O441" s="412">
        <v>0</v>
      </c>
      <c r="P441" s="412">
        <v>0</v>
      </c>
    </row>
    <row r="442" spans="2:16">
      <c r="B442" s="415" t="s">
        <v>1366</v>
      </c>
      <c r="C442" s="412">
        <v>0</v>
      </c>
      <c r="D442" s="412">
        <v>0</v>
      </c>
      <c r="E442" s="412">
        <v>0</v>
      </c>
      <c r="F442" s="412">
        <v>0</v>
      </c>
      <c r="G442" s="412">
        <v>0</v>
      </c>
      <c r="H442" s="412">
        <v>0</v>
      </c>
      <c r="I442" s="412">
        <v>0</v>
      </c>
      <c r="J442" s="412">
        <v>0</v>
      </c>
      <c r="K442" s="412">
        <v>0</v>
      </c>
      <c r="L442" s="412">
        <v>0</v>
      </c>
      <c r="M442" s="412">
        <v>0</v>
      </c>
      <c r="N442" s="412">
        <v>0</v>
      </c>
      <c r="O442" s="412">
        <v>0</v>
      </c>
      <c r="P442" s="412">
        <v>0</v>
      </c>
    </row>
    <row r="443" spans="2:16">
      <c r="B443" s="415" t="s">
        <v>1367</v>
      </c>
      <c r="C443" s="412">
        <v>0.36449561751865933</v>
      </c>
      <c r="D443" s="412">
        <v>0</v>
      </c>
      <c r="E443" s="412">
        <v>0</v>
      </c>
      <c r="F443" s="412">
        <v>0</v>
      </c>
      <c r="G443" s="412">
        <v>0</v>
      </c>
      <c r="H443" s="412">
        <v>0</v>
      </c>
      <c r="I443" s="412">
        <v>0</v>
      </c>
      <c r="J443" s="412">
        <v>0</v>
      </c>
      <c r="K443" s="412">
        <v>0</v>
      </c>
      <c r="L443" s="412">
        <v>0</v>
      </c>
      <c r="M443" s="412">
        <v>0</v>
      </c>
      <c r="N443" s="412">
        <v>0</v>
      </c>
      <c r="O443" s="412">
        <v>0</v>
      </c>
      <c r="P443" s="412">
        <v>0</v>
      </c>
    </row>
    <row r="444" spans="2:16">
      <c r="B444" s="415" t="s">
        <v>1368</v>
      </c>
      <c r="C444" s="412">
        <v>2.1844793127728486</v>
      </c>
      <c r="D444" s="412">
        <v>0</v>
      </c>
      <c r="E444" s="412">
        <v>0</v>
      </c>
      <c r="F444" s="412">
        <v>0</v>
      </c>
      <c r="G444" s="412">
        <v>0</v>
      </c>
      <c r="H444" s="412">
        <v>0</v>
      </c>
      <c r="I444" s="412">
        <v>0</v>
      </c>
      <c r="J444" s="412">
        <v>0</v>
      </c>
      <c r="K444" s="412">
        <v>0</v>
      </c>
      <c r="L444" s="412">
        <v>0</v>
      </c>
      <c r="M444" s="412">
        <v>0</v>
      </c>
      <c r="N444" s="412">
        <v>0</v>
      </c>
      <c r="O444" s="412">
        <v>0</v>
      </c>
      <c r="P444" s="412">
        <v>0</v>
      </c>
    </row>
    <row r="445" spans="2:16">
      <c r="B445" s="415" t="s">
        <v>1369</v>
      </c>
      <c r="C445" s="412">
        <v>0</v>
      </c>
      <c r="D445" s="412">
        <v>0</v>
      </c>
      <c r="E445" s="412">
        <v>0</v>
      </c>
      <c r="F445" s="412">
        <v>0</v>
      </c>
      <c r="G445" s="412">
        <v>0</v>
      </c>
      <c r="H445" s="412">
        <v>0</v>
      </c>
      <c r="I445" s="412">
        <v>0</v>
      </c>
      <c r="J445" s="412">
        <v>0</v>
      </c>
      <c r="K445" s="412">
        <v>0</v>
      </c>
      <c r="L445" s="412">
        <v>0</v>
      </c>
      <c r="M445" s="412">
        <v>0</v>
      </c>
      <c r="N445" s="412">
        <v>0</v>
      </c>
      <c r="O445" s="412">
        <v>0</v>
      </c>
      <c r="P445" s="412">
        <v>0</v>
      </c>
    </row>
    <row r="446" spans="2:16" ht="13" thickBot="1">
      <c r="B446" s="416" t="s">
        <v>1370</v>
      </c>
      <c r="C446" s="416">
        <v>0</v>
      </c>
      <c r="D446" s="416">
        <v>0</v>
      </c>
      <c r="E446" s="416">
        <v>0</v>
      </c>
      <c r="F446" s="416">
        <v>0</v>
      </c>
      <c r="G446" s="416">
        <v>0</v>
      </c>
      <c r="H446" s="416">
        <v>0</v>
      </c>
      <c r="I446" s="416">
        <v>0</v>
      </c>
      <c r="J446" s="416">
        <v>0</v>
      </c>
      <c r="K446" s="416">
        <v>0</v>
      </c>
      <c r="L446" s="416">
        <v>0</v>
      </c>
      <c r="M446" s="416">
        <v>0</v>
      </c>
      <c r="N446" s="416">
        <v>0</v>
      </c>
      <c r="O446" s="416">
        <v>0</v>
      </c>
      <c r="P446" s="416">
        <v>0</v>
      </c>
    </row>
    <row r="449" spans="2:16" ht="13">
      <c r="B449" s="402" t="s">
        <v>1215</v>
      </c>
    </row>
    <row r="451" spans="2:16" ht="13.5" thickBot="1">
      <c r="B451" s="403" t="s">
        <v>1100</v>
      </c>
    </row>
    <row r="452" spans="2:16" ht="13.5" thickBot="1">
      <c r="B452" s="404" t="s">
        <v>962</v>
      </c>
      <c r="C452" s="404" t="s">
        <v>963</v>
      </c>
      <c r="D452" s="404" t="s">
        <v>964</v>
      </c>
      <c r="E452" s="404" t="s">
        <v>965</v>
      </c>
      <c r="F452" s="404" t="s">
        <v>966</v>
      </c>
      <c r="G452" s="404" t="s">
        <v>967</v>
      </c>
      <c r="H452" s="404" t="s">
        <v>5</v>
      </c>
      <c r="I452" s="404" t="s">
        <v>2</v>
      </c>
      <c r="J452" s="404" t="s">
        <v>4</v>
      </c>
      <c r="K452" s="404" t="s">
        <v>968</v>
      </c>
      <c r="L452" s="404" t="s">
        <v>969</v>
      </c>
      <c r="M452" s="404" t="s">
        <v>970</v>
      </c>
      <c r="N452" s="404" t="s">
        <v>971</v>
      </c>
      <c r="O452" s="404" t="s">
        <v>972</v>
      </c>
      <c r="P452" s="404" t="s">
        <v>973</v>
      </c>
    </row>
    <row r="453" spans="2:16" ht="13.5" thickBot="1">
      <c r="B453" s="676" t="s">
        <v>837</v>
      </c>
      <c r="C453" s="679" t="s">
        <v>977</v>
      </c>
      <c r="D453" s="679"/>
      <c r="E453" s="679"/>
      <c r="F453" s="679"/>
      <c r="G453" s="679"/>
      <c r="H453" s="679"/>
      <c r="I453" s="679"/>
      <c r="J453" s="679"/>
      <c r="K453" s="679"/>
      <c r="L453" s="679"/>
      <c r="M453" s="679"/>
      <c r="N453" s="679"/>
      <c r="O453" s="679"/>
      <c r="P453" s="680"/>
    </row>
    <row r="454" spans="2:16" ht="13.5" thickBot="1">
      <c r="B454" s="677"/>
      <c r="C454" s="405"/>
      <c r="D454" s="681" t="s">
        <v>978</v>
      </c>
      <c r="E454" s="681"/>
      <c r="F454" s="681"/>
      <c r="G454" s="681"/>
      <c r="H454" s="681"/>
      <c r="I454" s="681"/>
      <c r="J454" s="681"/>
      <c r="K454" s="681"/>
      <c r="L454" s="681"/>
      <c r="M454" s="681"/>
      <c r="N454" s="681"/>
      <c r="O454" s="681"/>
      <c r="P454" s="682"/>
    </row>
    <row r="455" spans="2:16" ht="13.5" thickBot="1">
      <c r="B455" s="677"/>
      <c r="C455" s="405"/>
      <c r="D455" s="681" t="s">
        <v>838</v>
      </c>
      <c r="E455" s="681"/>
      <c r="F455" s="681"/>
      <c r="G455" s="681"/>
      <c r="H455" s="681"/>
      <c r="I455" s="681" t="s">
        <v>839</v>
      </c>
      <c r="J455" s="681" t="s">
        <v>840</v>
      </c>
      <c r="K455" s="684" t="s">
        <v>841</v>
      </c>
      <c r="L455" s="681" t="s">
        <v>717</v>
      </c>
      <c r="M455" s="681" t="s">
        <v>716</v>
      </c>
      <c r="N455" s="686" t="s">
        <v>527</v>
      </c>
      <c r="O455" s="686"/>
      <c r="P455" s="687"/>
    </row>
    <row r="456" spans="2:16" ht="39.5" thickBot="1">
      <c r="B456" s="678"/>
      <c r="C456" s="406"/>
      <c r="D456" s="407" t="s">
        <v>709</v>
      </c>
      <c r="E456" s="407" t="s">
        <v>710</v>
      </c>
      <c r="F456" s="407" t="s">
        <v>711</v>
      </c>
      <c r="G456" s="407" t="s">
        <v>712</v>
      </c>
      <c r="H456" s="408" t="s">
        <v>713</v>
      </c>
      <c r="I456" s="683"/>
      <c r="J456" s="683"/>
      <c r="K456" s="685"/>
      <c r="L456" s="683"/>
      <c r="M456" s="683"/>
      <c r="N456" s="409"/>
      <c r="O456" s="408" t="s">
        <v>842</v>
      </c>
      <c r="P456" s="410" t="s">
        <v>716</v>
      </c>
    </row>
    <row r="457" spans="2:16">
      <c r="B457" s="411" t="s">
        <v>720</v>
      </c>
      <c r="C457" s="412">
        <v>0.59071708491761721</v>
      </c>
      <c r="D457" s="412">
        <v>0.18013393324883817</v>
      </c>
      <c r="E457" s="412">
        <v>0.29744738205886495</v>
      </c>
      <c r="F457" s="412">
        <v>0</v>
      </c>
      <c r="G457" s="412">
        <v>5.0475989297282071E-4</v>
      </c>
      <c r="H457" s="412">
        <v>5</v>
      </c>
      <c r="I457" s="412">
        <v>0</v>
      </c>
      <c r="J457" s="412">
        <v>0.47808607520067592</v>
      </c>
      <c r="K457" s="412">
        <v>0</v>
      </c>
      <c r="L457" s="412">
        <v>0</v>
      </c>
      <c r="M457" s="412">
        <v>0</v>
      </c>
      <c r="N457" s="412">
        <v>-2.0203069990142233E-3</v>
      </c>
      <c r="O457" s="412">
        <v>0</v>
      </c>
      <c r="P457" s="412">
        <v>0</v>
      </c>
    </row>
    <row r="458" spans="2:16">
      <c r="B458" s="413" t="s">
        <v>721</v>
      </c>
      <c r="C458" s="412">
        <v>0</v>
      </c>
      <c r="D458" s="412">
        <v>0</v>
      </c>
      <c r="E458" s="412">
        <v>0</v>
      </c>
      <c r="F458" s="412">
        <v>0</v>
      </c>
      <c r="G458" s="412">
        <v>0</v>
      </c>
      <c r="H458" s="412">
        <v>0</v>
      </c>
      <c r="I458" s="412">
        <v>0</v>
      </c>
      <c r="J458" s="412">
        <v>0</v>
      </c>
      <c r="K458" s="412">
        <v>0</v>
      </c>
      <c r="L458" s="412">
        <v>0</v>
      </c>
      <c r="M458" s="412">
        <v>0</v>
      </c>
      <c r="N458" s="412">
        <v>0</v>
      </c>
      <c r="O458" s="412">
        <v>0</v>
      </c>
      <c r="P458" s="412">
        <v>0</v>
      </c>
    </row>
    <row r="459" spans="2:16">
      <c r="B459" s="413" t="s">
        <v>727</v>
      </c>
      <c r="C459" s="412">
        <v>2.1810368201661738</v>
      </c>
      <c r="D459" s="412">
        <v>0</v>
      </c>
      <c r="E459" s="412">
        <v>0</v>
      </c>
      <c r="F459" s="412">
        <v>0</v>
      </c>
      <c r="G459" s="412">
        <v>0</v>
      </c>
      <c r="H459" s="412">
        <v>0</v>
      </c>
      <c r="I459" s="412">
        <v>0</v>
      </c>
      <c r="J459" s="412">
        <v>0</v>
      </c>
      <c r="K459" s="412">
        <v>0</v>
      </c>
      <c r="L459" s="412">
        <v>0</v>
      </c>
      <c r="M459" s="412">
        <v>0</v>
      </c>
      <c r="N459" s="412">
        <v>0</v>
      </c>
      <c r="O459" s="412">
        <v>0</v>
      </c>
      <c r="P459" s="412">
        <v>0</v>
      </c>
    </row>
    <row r="460" spans="2:16">
      <c r="B460" s="413" t="s">
        <v>752</v>
      </c>
      <c r="C460" s="412">
        <v>0</v>
      </c>
      <c r="D460" s="412">
        <v>0</v>
      </c>
      <c r="E460" s="412">
        <v>0</v>
      </c>
      <c r="F460" s="412">
        <v>0</v>
      </c>
      <c r="G460" s="412">
        <v>0</v>
      </c>
      <c r="H460" s="412">
        <v>0</v>
      </c>
      <c r="I460" s="412">
        <v>0</v>
      </c>
      <c r="J460" s="412">
        <v>0</v>
      </c>
      <c r="K460" s="412">
        <v>0</v>
      </c>
      <c r="L460" s="412">
        <v>0</v>
      </c>
      <c r="M460" s="412">
        <v>0</v>
      </c>
      <c r="N460" s="412">
        <v>0</v>
      </c>
      <c r="O460" s="412">
        <v>0</v>
      </c>
      <c r="P460" s="412">
        <v>0</v>
      </c>
    </row>
    <row r="461" spans="2:16">
      <c r="B461" s="413" t="s">
        <v>757</v>
      </c>
      <c r="C461" s="412">
        <v>6.0243230530911143E-2</v>
      </c>
      <c r="D461" s="412">
        <v>0</v>
      </c>
      <c r="E461" s="412">
        <v>0</v>
      </c>
      <c r="F461" s="412">
        <v>0</v>
      </c>
      <c r="G461" s="412">
        <v>0</v>
      </c>
      <c r="H461" s="412">
        <v>0</v>
      </c>
      <c r="I461" s="412">
        <v>0</v>
      </c>
      <c r="J461" s="412">
        <v>0</v>
      </c>
      <c r="K461" s="412">
        <v>0</v>
      </c>
      <c r="L461" s="412">
        <v>0</v>
      </c>
      <c r="M461" s="412">
        <v>0</v>
      </c>
      <c r="N461" s="412">
        <v>0</v>
      </c>
      <c r="O461" s="412">
        <v>0</v>
      </c>
      <c r="P461" s="412">
        <v>0</v>
      </c>
    </row>
    <row r="462" spans="2:16">
      <c r="B462" s="413" t="s">
        <v>758</v>
      </c>
      <c r="C462" s="412">
        <v>76.325667950992823</v>
      </c>
      <c r="D462" s="412">
        <v>0</v>
      </c>
      <c r="E462" s="412">
        <v>0</v>
      </c>
      <c r="F462" s="412">
        <v>0</v>
      </c>
      <c r="G462" s="412">
        <v>0</v>
      </c>
      <c r="H462" s="412">
        <v>0</v>
      </c>
      <c r="I462" s="412">
        <v>0</v>
      </c>
      <c r="J462" s="412">
        <v>0</v>
      </c>
      <c r="K462" s="412">
        <v>0</v>
      </c>
      <c r="L462" s="412">
        <v>0</v>
      </c>
      <c r="M462" s="412">
        <v>0</v>
      </c>
      <c r="N462" s="412">
        <v>0</v>
      </c>
      <c r="O462" s="412">
        <v>0</v>
      </c>
      <c r="P462" s="412">
        <v>0</v>
      </c>
    </row>
    <row r="463" spans="2:16">
      <c r="B463" s="413" t="s">
        <v>762</v>
      </c>
      <c r="C463" s="412">
        <v>5.8170468976200533</v>
      </c>
      <c r="D463" s="412">
        <v>0</v>
      </c>
      <c r="E463" s="412">
        <v>0</v>
      </c>
      <c r="F463" s="412">
        <v>0</v>
      </c>
      <c r="G463" s="412">
        <v>0</v>
      </c>
      <c r="H463" s="412">
        <v>0</v>
      </c>
      <c r="I463" s="412">
        <v>0</v>
      </c>
      <c r="J463" s="412">
        <v>0</v>
      </c>
      <c r="K463" s="412">
        <v>0</v>
      </c>
      <c r="L463" s="412">
        <v>0</v>
      </c>
      <c r="M463" s="412">
        <v>0</v>
      </c>
      <c r="N463" s="412">
        <v>0</v>
      </c>
      <c r="O463" s="412">
        <v>0</v>
      </c>
      <c r="P463" s="412">
        <v>0</v>
      </c>
    </row>
    <row r="464" spans="2:16">
      <c r="B464" s="413" t="s">
        <v>763</v>
      </c>
      <c r="C464" s="412">
        <v>1.7140682270102801</v>
      </c>
      <c r="D464" s="412">
        <v>0</v>
      </c>
      <c r="E464" s="412">
        <v>0</v>
      </c>
      <c r="F464" s="412">
        <v>0</v>
      </c>
      <c r="G464" s="412">
        <v>0</v>
      </c>
      <c r="H464" s="412">
        <v>0</v>
      </c>
      <c r="I464" s="412">
        <v>0</v>
      </c>
      <c r="J464" s="412">
        <v>0</v>
      </c>
      <c r="K464" s="412">
        <v>0</v>
      </c>
      <c r="L464" s="412">
        <v>0</v>
      </c>
      <c r="M464" s="412">
        <v>0</v>
      </c>
      <c r="N464" s="412">
        <v>0</v>
      </c>
      <c r="O464" s="412">
        <v>0</v>
      </c>
      <c r="P464" s="412">
        <v>0</v>
      </c>
    </row>
    <row r="465" spans="2:16">
      <c r="B465" s="413" t="s">
        <v>770</v>
      </c>
      <c r="C465" s="412">
        <v>0.82569131953246022</v>
      </c>
      <c r="D465" s="412">
        <v>0</v>
      </c>
      <c r="E465" s="412">
        <v>0</v>
      </c>
      <c r="F465" s="412">
        <v>0</v>
      </c>
      <c r="G465" s="412">
        <v>0</v>
      </c>
      <c r="H465" s="412">
        <v>0</v>
      </c>
      <c r="I465" s="412">
        <v>0</v>
      </c>
      <c r="J465" s="412">
        <v>0</v>
      </c>
      <c r="K465" s="412">
        <v>0</v>
      </c>
      <c r="L465" s="412">
        <v>0</v>
      </c>
      <c r="M465" s="412">
        <v>0</v>
      </c>
      <c r="N465" s="412">
        <v>0</v>
      </c>
      <c r="O465" s="412">
        <v>0</v>
      </c>
      <c r="P465" s="412">
        <v>0</v>
      </c>
    </row>
    <row r="466" spans="2:16">
      <c r="B466" s="413" t="s">
        <v>843</v>
      </c>
      <c r="C466" s="412">
        <v>188.67241562304082</v>
      </c>
      <c r="D466" s="412">
        <v>0</v>
      </c>
      <c r="E466" s="412">
        <v>0</v>
      </c>
      <c r="F466" s="412">
        <v>0</v>
      </c>
      <c r="G466" s="412">
        <v>0</v>
      </c>
      <c r="H466" s="412">
        <v>0</v>
      </c>
      <c r="I466" s="412">
        <v>0</v>
      </c>
      <c r="J466" s="412">
        <v>0</v>
      </c>
      <c r="K466" s="412">
        <v>0</v>
      </c>
      <c r="L466" s="412">
        <v>0</v>
      </c>
      <c r="M466" s="412">
        <v>0</v>
      </c>
      <c r="N466" s="412">
        <v>0</v>
      </c>
      <c r="O466" s="412">
        <v>0</v>
      </c>
      <c r="P466" s="412">
        <v>0</v>
      </c>
    </row>
    <row r="467" spans="2:16">
      <c r="B467" s="413" t="s">
        <v>844</v>
      </c>
      <c r="C467" s="412">
        <v>29.218166177368232</v>
      </c>
      <c r="D467" s="412">
        <v>0.17433067173637518</v>
      </c>
      <c r="E467" s="412">
        <v>0.20905943106604702</v>
      </c>
      <c r="F467" s="412">
        <v>0</v>
      </c>
      <c r="G467" s="412">
        <v>0</v>
      </c>
      <c r="H467" s="412">
        <v>5</v>
      </c>
      <c r="I467" s="412">
        <v>0</v>
      </c>
      <c r="J467" s="412">
        <v>0.38339010280242219</v>
      </c>
      <c r="K467" s="412">
        <v>0</v>
      </c>
      <c r="L467" s="412">
        <v>0</v>
      </c>
      <c r="M467" s="412">
        <v>0</v>
      </c>
      <c r="N467" s="412">
        <v>-1.0732178566399098E-3</v>
      </c>
      <c r="O467" s="412">
        <v>0</v>
      </c>
      <c r="P467" s="412">
        <v>0</v>
      </c>
    </row>
    <row r="468" spans="2:16">
      <c r="B468" s="413" t="s">
        <v>1358</v>
      </c>
      <c r="C468" s="412">
        <v>0</v>
      </c>
      <c r="D468" s="412">
        <v>0</v>
      </c>
      <c r="E468" s="412">
        <v>0</v>
      </c>
      <c r="F468" s="412">
        <v>0</v>
      </c>
      <c r="G468" s="412">
        <v>0</v>
      </c>
      <c r="H468" s="412">
        <v>0</v>
      </c>
      <c r="I468" s="412">
        <v>0</v>
      </c>
      <c r="J468" s="412">
        <v>0</v>
      </c>
      <c r="K468" s="412">
        <v>0</v>
      </c>
      <c r="L468" s="412">
        <v>0</v>
      </c>
      <c r="M468" s="412">
        <v>0</v>
      </c>
      <c r="N468" s="412">
        <v>0</v>
      </c>
      <c r="O468" s="412">
        <v>0</v>
      </c>
      <c r="P468" s="412">
        <v>0</v>
      </c>
    </row>
    <row r="469" spans="2:16">
      <c r="B469" s="413" t="s">
        <v>1359</v>
      </c>
      <c r="C469" s="412">
        <v>21.9753214336009</v>
      </c>
      <c r="D469" s="412">
        <v>0</v>
      </c>
      <c r="E469" s="412">
        <v>0</v>
      </c>
      <c r="F469" s="412">
        <v>0</v>
      </c>
      <c r="G469" s="412">
        <v>0</v>
      </c>
      <c r="H469" s="412">
        <v>0</v>
      </c>
      <c r="I469" s="412">
        <v>0</v>
      </c>
      <c r="J469" s="412">
        <v>0</v>
      </c>
      <c r="K469" s="412">
        <v>0</v>
      </c>
      <c r="L469" s="412">
        <v>0</v>
      </c>
      <c r="M469" s="412">
        <v>0</v>
      </c>
      <c r="N469" s="412">
        <v>0</v>
      </c>
      <c r="O469" s="412">
        <v>0</v>
      </c>
      <c r="P469" s="412">
        <v>0</v>
      </c>
    </row>
    <row r="470" spans="2:16">
      <c r="B470" s="414" t="s">
        <v>1360</v>
      </c>
      <c r="C470" s="412">
        <v>0.50122669764821859</v>
      </c>
      <c r="D470" s="412">
        <v>0</v>
      </c>
      <c r="E470" s="412">
        <v>0</v>
      </c>
      <c r="F470" s="412">
        <v>0</v>
      </c>
      <c r="G470" s="412">
        <v>0</v>
      </c>
      <c r="H470" s="412">
        <v>0</v>
      </c>
      <c r="I470" s="412">
        <v>0</v>
      </c>
      <c r="J470" s="412">
        <v>0</v>
      </c>
      <c r="K470" s="412">
        <v>0</v>
      </c>
      <c r="L470" s="412">
        <v>0</v>
      </c>
      <c r="M470" s="412">
        <v>0</v>
      </c>
      <c r="N470" s="412">
        <v>0</v>
      </c>
      <c r="O470" s="412">
        <v>0</v>
      </c>
      <c r="P470" s="412">
        <v>0</v>
      </c>
    </row>
    <row r="471" spans="2:16">
      <c r="B471" s="415" t="s">
        <v>1361</v>
      </c>
      <c r="C471" s="412">
        <v>0</v>
      </c>
      <c r="D471" s="412">
        <v>0</v>
      </c>
      <c r="E471" s="412">
        <v>0</v>
      </c>
      <c r="F471" s="412">
        <v>0</v>
      </c>
      <c r="G471" s="412">
        <v>0</v>
      </c>
      <c r="H471" s="412">
        <v>0</v>
      </c>
      <c r="I471" s="412">
        <v>0</v>
      </c>
      <c r="J471" s="412">
        <v>0</v>
      </c>
      <c r="K471" s="412">
        <v>0</v>
      </c>
      <c r="L471" s="412">
        <v>0</v>
      </c>
      <c r="M471" s="412">
        <v>0</v>
      </c>
      <c r="N471" s="412">
        <v>0</v>
      </c>
      <c r="O471" s="412">
        <v>0</v>
      </c>
      <c r="P471" s="412">
        <v>0</v>
      </c>
    </row>
    <row r="472" spans="2:16">
      <c r="B472" s="415" t="s">
        <v>1362</v>
      </c>
      <c r="C472" s="412">
        <v>0.2350051429376144</v>
      </c>
      <c r="D472" s="412">
        <v>0</v>
      </c>
      <c r="E472" s="412">
        <v>0</v>
      </c>
      <c r="F472" s="412">
        <v>0</v>
      </c>
      <c r="G472" s="412">
        <v>0</v>
      </c>
      <c r="H472" s="412">
        <v>0</v>
      </c>
      <c r="I472" s="412">
        <v>0</v>
      </c>
      <c r="J472" s="412">
        <v>0</v>
      </c>
      <c r="K472" s="412">
        <v>0</v>
      </c>
      <c r="L472" s="412">
        <v>0</v>
      </c>
      <c r="M472" s="412">
        <v>0</v>
      </c>
      <c r="N472" s="412">
        <v>0</v>
      </c>
      <c r="O472" s="412">
        <v>0</v>
      </c>
      <c r="P472" s="412">
        <v>0</v>
      </c>
    </row>
    <row r="473" spans="2:16">
      <c r="B473" s="415" t="s">
        <v>1363</v>
      </c>
      <c r="C473" s="412">
        <v>1.2592107139839457</v>
      </c>
      <c r="D473" s="412">
        <v>0</v>
      </c>
      <c r="E473" s="412">
        <v>0</v>
      </c>
      <c r="F473" s="412">
        <v>0</v>
      </c>
      <c r="G473" s="412">
        <v>0</v>
      </c>
      <c r="H473" s="412">
        <v>0</v>
      </c>
      <c r="I473" s="412">
        <v>0</v>
      </c>
      <c r="J473" s="412">
        <v>0</v>
      </c>
      <c r="K473" s="412">
        <v>0</v>
      </c>
      <c r="L473" s="412">
        <v>0</v>
      </c>
      <c r="M473" s="412">
        <v>0</v>
      </c>
      <c r="N473" s="412">
        <v>0</v>
      </c>
      <c r="O473" s="412">
        <v>0</v>
      </c>
      <c r="P473" s="412">
        <v>0</v>
      </c>
    </row>
    <row r="474" spans="2:16">
      <c r="B474" s="415" t="s">
        <v>1364</v>
      </c>
      <c r="C474" s="412">
        <v>0</v>
      </c>
      <c r="D474" s="412">
        <v>0</v>
      </c>
      <c r="E474" s="412">
        <v>0</v>
      </c>
      <c r="F474" s="412">
        <v>0</v>
      </c>
      <c r="G474" s="412">
        <v>0</v>
      </c>
      <c r="H474" s="412">
        <v>0</v>
      </c>
      <c r="I474" s="412">
        <v>0</v>
      </c>
      <c r="J474" s="412">
        <v>0</v>
      </c>
      <c r="K474" s="412">
        <v>0</v>
      </c>
      <c r="L474" s="412">
        <v>0</v>
      </c>
      <c r="M474" s="412">
        <v>0</v>
      </c>
      <c r="N474" s="412">
        <v>0</v>
      </c>
      <c r="O474" s="412">
        <v>0</v>
      </c>
      <c r="P474" s="412">
        <v>0</v>
      </c>
    </row>
    <row r="475" spans="2:16">
      <c r="B475" s="415" t="s">
        <v>1365</v>
      </c>
      <c r="C475" s="412">
        <v>0</v>
      </c>
      <c r="D475" s="412">
        <v>0</v>
      </c>
      <c r="E475" s="412">
        <v>0</v>
      </c>
      <c r="F475" s="412">
        <v>0</v>
      </c>
      <c r="G475" s="412">
        <v>0</v>
      </c>
      <c r="H475" s="412">
        <v>0</v>
      </c>
      <c r="I475" s="412">
        <v>0</v>
      </c>
      <c r="J475" s="412">
        <v>0</v>
      </c>
      <c r="K475" s="412">
        <v>0</v>
      </c>
      <c r="L475" s="412">
        <v>0</v>
      </c>
      <c r="M475" s="412">
        <v>0</v>
      </c>
      <c r="N475" s="412">
        <v>0</v>
      </c>
      <c r="O475" s="412">
        <v>0</v>
      </c>
      <c r="P475" s="412">
        <v>0</v>
      </c>
    </row>
    <row r="476" spans="2:16">
      <c r="B476" s="415" t="s">
        <v>1366</v>
      </c>
      <c r="C476" s="412">
        <v>0</v>
      </c>
      <c r="D476" s="412">
        <v>0</v>
      </c>
      <c r="E476" s="412">
        <v>0</v>
      </c>
      <c r="F476" s="412">
        <v>0</v>
      </c>
      <c r="G476" s="412">
        <v>0</v>
      </c>
      <c r="H476" s="412">
        <v>0</v>
      </c>
      <c r="I476" s="412">
        <v>0</v>
      </c>
      <c r="J476" s="412">
        <v>0</v>
      </c>
      <c r="K476" s="412">
        <v>0</v>
      </c>
      <c r="L476" s="412">
        <v>0</v>
      </c>
      <c r="M476" s="412">
        <v>0</v>
      </c>
      <c r="N476" s="412">
        <v>0</v>
      </c>
      <c r="O476" s="412">
        <v>0</v>
      </c>
      <c r="P476" s="412">
        <v>0</v>
      </c>
    </row>
    <row r="477" spans="2:16">
      <c r="B477" s="415" t="s">
        <v>1367</v>
      </c>
      <c r="C477" s="412">
        <v>0.15962988874806364</v>
      </c>
      <c r="D477" s="412">
        <v>0</v>
      </c>
      <c r="E477" s="412">
        <v>0</v>
      </c>
      <c r="F477" s="412">
        <v>0</v>
      </c>
      <c r="G477" s="412">
        <v>0</v>
      </c>
      <c r="H477" s="412">
        <v>0</v>
      </c>
      <c r="I477" s="412">
        <v>0</v>
      </c>
      <c r="J477" s="412">
        <v>0</v>
      </c>
      <c r="K477" s="412">
        <v>0</v>
      </c>
      <c r="L477" s="412">
        <v>0</v>
      </c>
      <c r="M477" s="412">
        <v>0</v>
      </c>
      <c r="N477" s="412">
        <v>0</v>
      </c>
      <c r="O477" s="412">
        <v>0</v>
      </c>
      <c r="P477" s="412">
        <v>0</v>
      </c>
    </row>
    <row r="478" spans="2:16">
      <c r="B478" s="415" t="s">
        <v>1368</v>
      </c>
      <c r="C478" s="412">
        <v>5.2981616504717648</v>
      </c>
      <c r="D478" s="412">
        <v>0</v>
      </c>
      <c r="E478" s="412">
        <v>0</v>
      </c>
      <c r="F478" s="412">
        <v>0</v>
      </c>
      <c r="G478" s="412">
        <v>0</v>
      </c>
      <c r="H478" s="412">
        <v>0</v>
      </c>
      <c r="I478" s="412">
        <v>0</v>
      </c>
      <c r="J478" s="412">
        <v>0</v>
      </c>
      <c r="K478" s="412">
        <v>0</v>
      </c>
      <c r="L478" s="412">
        <v>0</v>
      </c>
      <c r="M478" s="412">
        <v>0</v>
      </c>
      <c r="N478" s="412">
        <v>0</v>
      </c>
      <c r="O478" s="412">
        <v>0</v>
      </c>
      <c r="P478" s="412">
        <v>0</v>
      </c>
    </row>
    <row r="479" spans="2:16">
      <c r="B479" s="415" t="s">
        <v>1369</v>
      </c>
      <c r="C479" s="412">
        <v>0</v>
      </c>
      <c r="D479" s="412">
        <v>0</v>
      </c>
      <c r="E479" s="412">
        <v>0</v>
      </c>
      <c r="F479" s="412">
        <v>0</v>
      </c>
      <c r="G479" s="412">
        <v>0</v>
      </c>
      <c r="H479" s="412">
        <v>0</v>
      </c>
      <c r="I479" s="412">
        <v>0</v>
      </c>
      <c r="J479" s="412">
        <v>0</v>
      </c>
      <c r="K479" s="412">
        <v>0</v>
      </c>
      <c r="L479" s="412">
        <v>0</v>
      </c>
      <c r="M479" s="412">
        <v>0</v>
      </c>
      <c r="N479" s="412">
        <v>0</v>
      </c>
      <c r="O479" s="412">
        <v>0</v>
      </c>
      <c r="P479" s="412">
        <v>0</v>
      </c>
    </row>
    <row r="480" spans="2:16" ht="13" thickBot="1">
      <c r="B480" s="416" t="s">
        <v>1370</v>
      </c>
      <c r="C480" s="416">
        <v>0</v>
      </c>
      <c r="D480" s="416">
        <v>0</v>
      </c>
      <c r="E480" s="416">
        <v>0</v>
      </c>
      <c r="F480" s="416">
        <v>0</v>
      </c>
      <c r="G480" s="416">
        <v>0</v>
      </c>
      <c r="H480" s="416">
        <v>0</v>
      </c>
      <c r="I480" s="416">
        <v>0</v>
      </c>
      <c r="J480" s="416">
        <v>0</v>
      </c>
      <c r="K480" s="416">
        <v>0</v>
      </c>
      <c r="L480" s="416">
        <v>0</v>
      </c>
      <c r="M480" s="416">
        <v>0</v>
      </c>
      <c r="N480" s="416">
        <v>0</v>
      </c>
      <c r="O480" s="416">
        <v>0</v>
      </c>
      <c r="P480" s="416">
        <v>0</v>
      </c>
    </row>
    <row r="483" spans="2:16" ht="13">
      <c r="B483" s="402" t="s">
        <v>1217</v>
      </c>
    </row>
    <row r="485" spans="2:16" ht="13.5" thickBot="1">
      <c r="B485" s="403" t="s">
        <v>1100</v>
      </c>
    </row>
    <row r="486" spans="2:16" ht="13.5" thickBot="1">
      <c r="B486" s="404" t="s">
        <v>962</v>
      </c>
      <c r="C486" s="404" t="s">
        <v>963</v>
      </c>
      <c r="D486" s="404" t="s">
        <v>964</v>
      </c>
      <c r="E486" s="404" t="s">
        <v>965</v>
      </c>
      <c r="F486" s="404" t="s">
        <v>966</v>
      </c>
      <c r="G486" s="404" t="s">
        <v>967</v>
      </c>
      <c r="H486" s="404" t="s">
        <v>5</v>
      </c>
      <c r="I486" s="404" t="s">
        <v>2</v>
      </c>
      <c r="J486" s="404" t="s">
        <v>4</v>
      </c>
      <c r="K486" s="404" t="s">
        <v>968</v>
      </c>
      <c r="L486" s="404" t="s">
        <v>969</v>
      </c>
      <c r="M486" s="404" t="s">
        <v>970</v>
      </c>
      <c r="N486" s="404" t="s">
        <v>971</v>
      </c>
      <c r="O486" s="404" t="s">
        <v>972</v>
      </c>
      <c r="P486" s="404" t="s">
        <v>973</v>
      </c>
    </row>
    <row r="487" spans="2:16" ht="13.5" thickBot="1">
      <c r="B487" s="676" t="s">
        <v>837</v>
      </c>
      <c r="C487" s="679" t="s">
        <v>977</v>
      </c>
      <c r="D487" s="679"/>
      <c r="E487" s="679"/>
      <c r="F487" s="679"/>
      <c r="G487" s="679"/>
      <c r="H487" s="679"/>
      <c r="I487" s="679"/>
      <c r="J487" s="679"/>
      <c r="K487" s="679"/>
      <c r="L487" s="679"/>
      <c r="M487" s="679"/>
      <c r="N487" s="679"/>
      <c r="O487" s="679"/>
      <c r="P487" s="680"/>
    </row>
    <row r="488" spans="2:16" ht="13.5" thickBot="1">
      <c r="B488" s="677"/>
      <c r="C488" s="405"/>
      <c r="D488" s="681" t="s">
        <v>978</v>
      </c>
      <c r="E488" s="681"/>
      <c r="F488" s="681"/>
      <c r="G488" s="681"/>
      <c r="H488" s="681"/>
      <c r="I488" s="681"/>
      <c r="J488" s="681"/>
      <c r="K488" s="681"/>
      <c r="L488" s="681"/>
      <c r="M488" s="681"/>
      <c r="N488" s="681"/>
      <c r="O488" s="681"/>
      <c r="P488" s="682"/>
    </row>
    <row r="489" spans="2:16" ht="13.5" thickBot="1">
      <c r="B489" s="677"/>
      <c r="C489" s="405"/>
      <c r="D489" s="681" t="s">
        <v>838</v>
      </c>
      <c r="E489" s="681"/>
      <c r="F489" s="681"/>
      <c r="G489" s="681"/>
      <c r="H489" s="681"/>
      <c r="I489" s="681" t="s">
        <v>839</v>
      </c>
      <c r="J489" s="681" t="s">
        <v>840</v>
      </c>
      <c r="K489" s="684" t="s">
        <v>841</v>
      </c>
      <c r="L489" s="681" t="s">
        <v>717</v>
      </c>
      <c r="M489" s="681" t="s">
        <v>716</v>
      </c>
      <c r="N489" s="686" t="s">
        <v>527</v>
      </c>
      <c r="O489" s="686"/>
      <c r="P489" s="687"/>
    </row>
    <row r="490" spans="2:16" ht="39.5" thickBot="1">
      <c r="B490" s="678"/>
      <c r="C490" s="406"/>
      <c r="D490" s="407" t="s">
        <v>709</v>
      </c>
      <c r="E490" s="407" t="s">
        <v>710</v>
      </c>
      <c r="F490" s="407" t="s">
        <v>711</v>
      </c>
      <c r="G490" s="407" t="s">
        <v>712</v>
      </c>
      <c r="H490" s="408" t="s">
        <v>713</v>
      </c>
      <c r="I490" s="683"/>
      <c r="J490" s="683"/>
      <c r="K490" s="685"/>
      <c r="L490" s="683"/>
      <c r="M490" s="683"/>
      <c r="N490" s="409"/>
      <c r="O490" s="408" t="s">
        <v>842</v>
      </c>
      <c r="P490" s="410" t="s">
        <v>716</v>
      </c>
    </row>
    <row r="491" spans="2:16">
      <c r="B491" s="411" t="s">
        <v>720</v>
      </c>
      <c r="C491" s="412">
        <v>8.6679180397127159E-2</v>
      </c>
      <c r="D491" s="412">
        <v>0</v>
      </c>
      <c r="E491" s="412">
        <v>0</v>
      </c>
      <c r="F491" s="412">
        <v>0</v>
      </c>
      <c r="G491" s="412">
        <v>0</v>
      </c>
      <c r="H491" s="412">
        <v>0</v>
      </c>
      <c r="I491" s="412">
        <v>0</v>
      </c>
      <c r="J491" s="412">
        <v>0</v>
      </c>
      <c r="K491" s="412">
        <v>0</v>
      </c>
      <c r="L491" s="412">
        <v>0</v>
      </c>
      <c r="M491" s="412">
        <v>0</v>
      </c>
      <c r="N491" s="412">
        <v>0</v>
      </c>
      <c r="O491" s="412">
        <v>0</v>
      </c>
      <c r="P491" s="412">
        <v>0</v>
      </c>
    </row>
    <row r="492" spans="2:16">
      <c r="B492" s="413" t="s">
        <v>721</v>
      </c>
      <c r="C492" s="412">
        <v>1.6118856499084635E-5</v>
      </c>
      <c r="D492" s="412">
        <v>0</v>
      </c>
      <c r="E492" s="412">
        <v>0</v>
      </c>
      <c r="F492" s="412">
        <v>0</v>
      </c>
      <c r="G492" s="412">
        <v>0</v>
      </c>
      <c r="H492" s="412">
        <v>0</v>
      </c>
      <c r="I492" s="412">
        <v>0</v>
      </c>
      <c r="J492" s="412">
        <v>0</v>
      </c>
      <c r="K492" s="412">
        <v>0</v>
      </c>
      <c r="L492" s="412">
        <v>0</v>
      </c>
      <c r="M492" s="412">
        <v>0</v>
      </c>
      <c r="N492" s="412">
        <v>0</v>
      </c>
      <c r="O492" s="412">
        <v>0</v>
      </c>
      <c r="P492" s="412">
        <v>0</v>
      </c>
    </row>
    <row r="493" spans="2:16">
      <c r="B493" s="413" t="s">
        <v>727</v>
      </c>
      <c r="C493" s="412">
        <v>1.2015508012955922</v>
      </c>
      <c r="D493" s="412">
        <v>0.37343926770877339</v>
      </c>
      <c r="E493" s="412">
        <v>9.559611322348965E-4</v>
      </c>
      <c r="F493" s="412">
        <v>0</v>
      </c>
      <c r="G493" s="412">
        <v>6.8832277144064205E-4</v>
      </c>
      <c r="H493" s="412">
        <v>1</v>
      </c>
      <c r="I493" s="412">
        <v>0.37508355161244894</v>
      </c>
      <c r="J493" s="412">
        <v>0</v>
      </c>
      <c r="K493" s="412">
        <v>0</v>
      </c>
      <c r="L493" s="412">
        <v>0.26695086889170538</v>
      </c>
      <c r="M493" s="412">
        <v>0</v>
      </c>
      <c r="N493" s="412">
        <v>-9.7593437544007886E-3</v>
      </c>
      <c r="O493" s="412">
        <v>-9.4514519081819459E-3</v>
      </c>
      <c r="P493" s="412">
        <v>0</v>
      </c>
    </row>
    <row r="494" spans="2:16">
      <c r="B494" s="413" t="s">
        <v>752</v>
      </c>
      <c r="C494" s="412">
        <v>0</v>
      </c>
      <c r="D494" s="412">
        <v>0</v>
      </c>
      <c r="E494" s="412">
        <v>0</v>
      </c>
      <c r="F494" s="412">
        <v>0</v>
      </c>
      <c r="G494" s="412">
        <v>0</v>
      </c>
      <c r="H494" s="412">
        <v>0</v>
      </c>
      <c r="I494" s="412">
        <v>0</v>
      </c>
      <c r="J494" s="412">
        <v>0</v>
      </c>
      <c r="K494" s="412">
        <v>0</v>
      </c>
      <c r="L494" s="412">
        <v>0</v>
      </c>
      <c r="M494" s="412">
        <v>0</v>
      </c>
      <c r="N494" s="412">
        <v>0</v>
      </c>
      <c r="O494" s="412">
        <v>0</v>
      </c>
      <c r="P494" s="412">
        <v>0</v>
      </c>
    </row>
    <row r="495" spans="2:16">
      <c r="B495" s="413" t="s">
        <v>757</v>
      </c>
      <c r="C495" s="412">
        <v>2.4828762005351357</v>
      </c>
      <c r="D495" s="412">
        <v>0</v>
      </c>
      <c r="E495" s="412">
        <v>0.97217198986058295</v>
      </c>
      <c r="F495" s="412">
        <v>0</v>
      </c>
      <c r="G495" s="412">
        <v>2.8562653147444022E-3</v>
      </c>
      <c r="H495" s="412">
        <v>7</v>
      </c>
      <c r="I495" s="412">
        <v>0</v>
      </c>
      <c r="J495" s="412">
        <v>0</v>
      </c>
      <c r="K495" s="412">
        <v>0.97502825517532743</v>
      </c>
      <c r="L495" s="412">
        <v>0</v>
      </c>
      <c r="M495" s="412">
        <v>1.5502041965920293E-5</v>
      </c>
      <c r="N495" s="412">
        <v>-9.7841487114490918E-3</v>
      </c>
      <c r="O495" s="412">
        <v>0</v>
      </c>
      <c r="P495" s="412">
        <v>-1.5502041965920293E-5</v>
      </c>
    </row>
    <row r="496" spans="2:16">
      <c r="B496" s="413" t="s">
        <v>758</v>
      </c>
      <c r="C496" s="412">
        <v>1.170943022109562</v>
      </c>
      <c r="D496" s="412">
        <v>0</v>
      </c>
      <c r="E496" s="412">
        <v>0</v>
      </c>
      <c r="F496" s="412">
        <v>0</v>
      </c>
      <c r="G496" s="412">
        <v>0</v>
      </c>
      <c r="H496" s="412">
        <v>0</v>
      </c>
      <c r="I496" s="412">
        <v>0</v>
      </c>
      <c r="J496" s="412">
        <v>0</v>
      </c>
      <c r="K496" s="412">
        <v>0</v>
      </c>
      <c r="L496" s="412">
        <v>0</v>
      </c>
      <c r="M496" s="412">
        <v>0</v>
      </c>
      <c r="N496" s="412">
        <v>0</v>
      </c>
      <c r="O496" s="412">
        <v>0</v>
      </c>
      <c r="P496" s="412">
        <v>0</v>
      </c>
    </row>
    <row r="497" spans="2:16">
      <c r="B497" s="413" t="s">
        <v>762</v>
      </c>
      <c r="C497" s="412">
        <v>1.7069508125616109</v>
      </c>
      <c r="D497" s="412">
        <v>0</v>
      </c>
      <c r="E497" s="412">
        <v>0</v>
      </c>
      <c r="F497" s="412">
        <v>0</v>
      </c>
      <c r="G497" s="412">
        <v>0</v>
      </c>
      <c r="H497" s="412">
        <v>0</v>
      </c>
      <c r="I497" s="412">
        <v>0</v>
      </c>
      <c r="J497" s="412">
        <v>0</v>
      </c>
      <c r="K497" s="412">
        <v>0</v>
      </c>
      <c r="L497" s="412">
        <v>0</v>
      </c>
      <c r="M497" s="412">
        <v>0</v>
      </c>
      <c r="N497" s="412">
        <v>0</v>
      </c>
      <c r="O497" s="412">
        <v>0</v>
      </c>
      <c r="P497" s="412">
        <v>0</v>
      </c>
    </row>
    <row r="498" spans="2:16">
      <c r="B498" s="413" t="s">
        <v>763</v>
      </c>
      <c r="C498" s="412">
        <v>3.6098316490635121</v>
      </c>
      <c r="D498" s="412">
        <v>0</v>
      </c>
      <c r="E498" s="412">
        <v>0</v>
      </c>
      <c r="F498" s="412">
        <v>0</v>
      </c>
      <c r="G498" s="412">
        <v>0</v>
      </c>
      <c r="H498" s="412">
        <v>0</v>
      </c>
      <c r="I498" s="412">
        <v>0</v>
      </c>
      <c r="J498" s="412">
        <v>0</v>
      </c>
      <c r="K498" s="412">
        <v>0</v>
      </c>
      <c r="L498" s="412">
        <v>0</v>
      </c>
      <c r="M498" s="412">
        <v>0</v>
      </c>
      <c r="N498" s="412">
        <v>0</v>
      </c>
      <c r="O498" s="412">
        <v>0</v>
      </c>
      <c r="P498" s="412">
        <v>0</v>
      </c>
    </row>
    <row r="499" spans="2:16">
      <c r="B499" s="413" t="s">
        <v>770</v>
      </c>
      <c r="C499" s="412">
        <v>1.5705852189832419</v>
      </c>
      <c r="D499" s="412">
        <v>0</v>
      </c>
      <c r="E499" s="412">
        <v>0</v>
      </c>
      <c r="F499" s="412">
        <v>0</v>
      </c>
      <c r="G499" s="412">
        <v>0</v>
      </c>
      <c r="H499" s="412">
        <v>0</v>
      </c>
      <c r="I499" s="412">
        <v>0</v>
      </c>
      <c r="J499" s="412">
        <v>0</v>
      </c>
      <c r="K499" s="412">
        <v>0</v>
      </c>
      <c r="L499" s="412">
        <v>0</v>
      </c>
      <c r="M499" s="412">
        <v>0</v>
      </c>
      <c r="N499" s="412">
        <v>0</v>
      </c>
      <c r="O499" s="412">
        <v>0</v>
      </c>
      <c r="P499" s="412">
        <v>0</v>
      </c>
    </row>
    <row r="500" spans="2:16">
      <c r="B500" s="413" t="s">
        <v>843</v>
      </c>
      <c r="C500" s="412">
        <v>315.83127654221914</v>
      </c>
      <c r="D500" s="412">
        <v>0.23763525137304606</v>
      </c>
      <c r="E500" s="412">
        <v>0</v>
      </c>
      <c r="F500" s="412">
        <v>0</v>
      </c>
      <c r="G500" s="412">
        <v>0</v>
      </c>
      <c r="H500" s="412">
        <v>2</v>
      </c>
      <c r="I500" s="412">
        <v>0</v>
      </c>
      <c r="J500" s="412">
        <v>0</v>
      </c>
      <c r="K500" s="412">
        <v>0.23763525137304606</v>
      </c>
      <c r="L500" s="412">
        <v>0</v>
      </c>
      <c r="M500" s="412">
        <v>0</v>
      </c>
      <c r="N500" s="412">
        <v>-6.6305027460920993E-4</v>
      </c>
      <c r="O500" s="412">
        <v>0</v>
      </c>
      <c r="P500" s="412">
        <v>0</v>
      </c>
    </row>
    <row r="501" spans="2:16">
      <c r="B501" s="413" t="s">
        <v>844</v>
      </c>
      <c r="C501" s="412">
        <v>46.265304135042875</v>
      </c>
      <c r="D501" s="412">
        <v>0.34052297141247706</v>
      </c>
      <c r="E501" s="412">
        <v>0</v>
      </c>
      <c r="F501" s="412">
        <v>0</v>
      </c>
      <c r="G501" s="412">
        <v>0</v>
      </c>
      <c r="H501" s="412">
        <v>1</v>
      </c>
      <c r="I501" s="412">
        <v>0.11728270947753837</v>
      </c>
      <c r="J501" s="412">
        <v>0</v>
      </c>
      <c r="K501" s="412">
        <v>0.22324026193493873</v>
      </c>
      <c r="L501" s="412">
        <v>1.000474862695395E-2</v>
      </c>
      <c r="M501" s="412">
        <v>0.22324026193493873</v>
      </c>
      <c r="N501" s="412">
        <v>-0.22388514293761441</v>
      </c>
      <c r="O501" s="412">
        <v>-3.4557104633150257E-4</v>
      </c>
      <c r="P501" s="412">
        <v>-0.22324026193493873</v>
      </c>
    </row>
    <row r="502" spans="2:16">
      <c r="B502" s="413" t="s">
        <v>1358</v>
      </c>
      <c r="C502" s="412">
        <v>3.426239121250528E-2</v>
      </c>
      <c r="D502" s="412">
        <v>0</v>
      </c>
      <c r="E502" s="412">
        <v>0</v>
      </c>
      <c r="F502" s="412">
        <v>0</v>
      </c>
      <c r="G502" s="412">
        <v>0</v>
      </c>
      <c r="H502" s="412">
        <v>0</v>
      </c>
      <c r="I502" s="412">
        <v>0</v>
      </c>
      <c r="J502" s="412">
        <v>0</v>
      </c>
      <c r="K502" s="412">
        <v>0</v>
      </c>
      <c r="L502" s="412">
        <v>0</v>
      </c>
      <c r="M502" s="412">
        <v>0</v>
      </c>
      <c r="N502" s="412">
        <v>0</v>
      </c>
      <c r="O502" s="412">
        <v>0</v>
      </c>
      <c r="P502" s="412">
        <v>0</v>
      </c>
    </row>
    <row r="503" spans="2:16">
      <c r="B503" s="413" t="s">
        <v>1359</v>
      </c>
      <c r="C503" s="412">
        <v>28.285544450077452</v>
      </c>
      <c r="D503" s="412">
        <v>0</v>
      </c>
      <c r="E503" s="412">
        <v>0</v>
      </c>
      <c r="F503" s="412">
        <v>0</v>
      </c>
      <c r="G503" s="412">
        <v>0</v>
      </c>
      <c r="H503" s="412">
        <v>0</v>
      </c>
      <c r="I503" s="412">
        <v>0</v>
      </c>
      <c r="J503" s="412">
        <v>0</v>
      </c>
      <c r="K503" s="412">
        <v>0</v>
      </c>
      <c r="L503" s="412">
        <v>0</v>
      </c>
      <c r="M503" s="412">
        <v>0</v>
      </c>
      <c r="N503" s="412">
        <v>0</v>
      </c>
      <c r="O503" s="412">
        <v>0</v>
      </c>
      <c r="P503" s="412">
        <v>0</v>
      </c>
    </row>
    <row r="504" spans="2:16">
      <c r="B504" s="414" t="s">
        <v>1360</v>
      </c>
      <c r="C504" s="412">
        <v>0</v>
      </c>
      <c r="D504" s="412">
        <v>0</v>
      </c>
      <c r="E504" s="412">
        <v>0</v>
      </c>
      <c r="F504" s="412">
        <v>0</v>
      </c>
      <c r="G504" s="412">
        <v>0</v>
      </c>
      <c r="H504" s="412">
        <v>0</v>
      </c>
      <c r="I504" s="412">
        <v>0</v>
      </c>
      <c r="J504" s="412">
        <v>0</v>
      </c>
      <c r="K504" s="412">
        <v>0</v>
      </c>
      <c r="L504" s="412">
        <v>0</v>
      </c>
      <c r="M504" s="412">
        <v>0</v>
      </c>
      <c r="N504" s="412">
        <v>0</v>
      </c>
      <c r="O504" s="412">
        <v>0</v>
      </c>
      <c r="P504" s="412">
        <v>0</v>
      </c>
    </row>
    <row r="505" spans="2:16">
      <c r="B505" s="415" t="s">
        <v>1361</v>
      </c>
      <c r="C505" s="412">
        <v>0</v>
      </c>
      <c r="D505" s="412">
        <v>0</v>
      </c>
      <c r="E505" s="412">
        <v>0</v>
      </c>
      <c r="F505" s="412">
        <v>0</v>
      </c>
      <c r="G505" s="412">
        <v>0</v>
      </c>
      <c r="H505" s="412">
        <v>0</v>
      </c>
      <c r="I505" s="412">
        <v>0</v>
      </c>
      <c r="J505" s="412">
        <v>0</v>
      </c>
      <c r="K505" s="412">
        <v>0</v>
      </c>
      <c r="L505" s="412">
        <v>0</v>
      </c>
      <c r="M505" s="412">
        <v>0</v>
      </c>
      <c r="N505" s="412">
        <v>0</v>
      </c>
      <c r="O505" s="412">
        <v>0</v>
      </c>
      <c r="P505" s="412">
        <v>0</v>
      </c>
    </row>
    <row r="506" spans="2:16">
      <c r="B506" s="415" t="s">
        <v>1362</v>
      </c>
      <c r="C506" s="412">
        <v>0.4550060498521335</v>
      </c>
      <c r="D506" s="412">
        <v>0</v>
      </c>
      <c r="E506" s="412">
        <v>0</v>
      </c>
      <c r="F506" s="412">
        <v>0</v>
      </c>
      <c r="G506" s="412">
        <v>0</v>
      </c>
      <c r="H506" s="412">
        <v>0</v>
      </c>
      <c r="I506" s="412">
        <v>0</v>
      </c>
      <c r="J506" s="412">
        <v>0</v>
      </c>
      <c r="K506" s="412">
        <v>0</v>
      </c>
      <c r="L506" s="412">
        <v>0</v>
      </c>
      <c r="M506" s="412">
        <v>0</v>
      </c>
      <c r="N506" s="412">
        <v>0</v>
      </c>
      <c r="O506" s="412">
        <v>0</v>
      </c>
      <c r="P506" s="412">
        <v>0</v>
      </c>
    </row>
    <row r="507" spans="2:16">
      <c r="B507" s="415" t="s">
        <v>1363</v>
      </c>
      <c r="C507" s="412">
        <v>0.33571333896634276</v>
      </c>
      <c r="D507" s="412">
        <v>0</v>
      </c>
      <c r="E507" s="412">
        <v>0</v>
      </c>
      <c r="F507" s="412">
        <v>0</v>
      </c>
      <c r="G507" s="412">
        <v>0</v>
      </c>
      <c r="H507" s="412">
        <v>0</v>
      </c>
      <c r="I507" s="412">
        <v>0</v>
      </c>
      <c r="J507" s="412">
        <v>0</v>
      </c>
      <c r="K507" s="412">
        <v>0</v>
      </c>
      <c r="L507" s="412">
        <v>0</v>
      </c>
      <c r="M507" s="412">
        <v>0</v>
      </c>
      <c r="N507" s="412">
        <v>0</v>
      </c>
      <c r="O507" s="412">
        <v>0</v>
      </c>
      <c r="P507" s="412">
        <v>0</v>
      </c>
    </row>
    <row r="508" spans="2:16">
      <c r="B508" s="415" t="s">
        <v>1364</v>
      </c>
      <c r="C508" s="412">
        <v>0</v>
      </c>
      <c r="D508" s="412">
        <v>0</v>
      </c>
      <c r="E508" s="412">
        <v>0</v>
      </c>
      <c r="F508" s="412">
        <v>0</v>
      </c>
      <c r="G508" s="412">
        <v>0</v>
      </c>
      <c r="H508" s="412">
        <v>0</v>
      </c>
      <c r="I508" s="412">
        <v>0</v>
      </c>
      <c r="J508" s="412">
        <v>0</v>
      </c>
      <c r="K508" s="412">
        <v>0</v>
      </c>
      <c r="L508" s="412">
        <v>0</v>
      </c>
      <c r="M508" s="412">
        <v>0</v>
      </c>
      <c r="N508" s="412">
        <v>0</v>
      </c>
      <c r="O508" s="412">
        <v>0</v>
      </c>
      <c r="P508" s="412">
        <v>0</v>
      </c>
    </row>
    <row r="509" spans="2:16">
      <c r="B509" s="415" t="s">
        <v>1365</v>
      </c>
      <c r="C509" s="412">
        <v>0</v>
      </c>
      <c r="D509" s="412">
        <v>0</v>
      </c>
      <c r="E509" s="412">
        <v>0</v>
      </c>
      <c r="F509" s="412">
        <v>0</v>
      </c>
      <c r="G509" s="412">
        <v>0</v>
      </c>
      <c r="H509" s="412">
        <v>0</v>
      </c>
      <c r="I509" s="412">
        <v>0</v>
      </c>
      <c r="J509" s="412">
        <v>0</v>
      </c>
      <c r="K509" s="412">
        <v>0</v>
      </c>
      <c r="L509" s="412">
        <v>0</v>
      </c>
      <c r="M509" s="412">
        <v>0</v>
      </c>
      <c r="N509" s="412">
        <v>0</v>
      </c>
      <c r="O509" s="412">
        <v>0</v>
      </c>
      <c r="P509" s="412">
        <v>0</v>
      </c>
    </row>
    <row r="510" spans="2:16">
      <c r="B510" s="415" t="s">
        <v>1366</v>
      </c>
      <c r="C510" s="412">
        <v>0.96721242078580472</v>
      </c>
      <c r="D510" s="412">
        <v>0</v>
      </c>
      <c r="E510" s="412">
        <v>0</v>
      </c>
      <c r="F510" s="412">
        <v>0</v>
      </c>
      <c r="G510" s="412">
        <v>0</v>
      </c>
      <c r="H510" s="412">
        <v>0</v>
      </c>
      <c r="I510" s="412">
        <v>0</v>
      </c>
      <c r="J510" s="412">
        <v>0</v>
      </c>
      <c r="K510" s="412">
        <v>0</v>
      </c>
      <c r="L510" s="412">
        <v>0</v>
      </c>
      <c r="M510" s="412">
        <v>0</v>
      </c>
      <c r="N510" s="412">
        <v>0</v>
      </c>
      <c r="O510" s="412">
        <v>0</v>
      </c>
      <c r="P510" s="412">
        <v>0</v>
      </c>
    </row>
    <row r="511" spans="2:16">
      <c r="B511" s="415" t="s">
        <v>1367</v>
      </c>
      <c r="C511" s="412">
        <v>0</v>
      </c>
      <c r="D511" s="412">
        <v>0</v>
      </c>
      <c r="E511" s="412">
        <v>0</v>
      </c>
      <c r="F511" s="412">
        <v>0</v>
      </c>
      <c r="G511" s="412">
        <v>0</v>
      </c>
      <c r="H511" s="412">
        <v>0</v>
      </c>
      <c r="I511" s="412">
        <v>0</v>
      </c>
      <c r="J511" s="412">
        <v>0</v>
      </c>
      <c r="K511" s="412">
        <v>0</v>
      </c>
      <c r="L511" s="412">
        <v>0</v>
      </c>
      <c r="M511" s="412">
        <v>0</v>
      </c>
      <c r="N511" s="412">
        <v>0</v>
      </c>
      <c r="O511" s="412">
        <v>0</v>
      </c>
      <c r="P511" s="412">
        <v>0</v>
      </c>
    </row>
    <row r="512" spans="2:16">
      <c r="B512" s="415" t="s">
        <v>1368</v>
      </c>
      <c r="C512" s="412">
        <v>0.45293157020138008</v>
      </c>
      <c r="D512" s="412">
        <v>0</v>
      </c>
      <c r="E512" s="412">
        <v>0</v>
      </c>
      <c r="F512" s="412">
        <v>0</v>
      </c>
      <c r="G512" s="412">
        <v>0</v>
      </c>
      <c r="H512" s="412">
        <v>0</v>
      </c>
      <c r="I512" s="412">
        <v>0</v>
      </c>
      <c r="J512" s="412">
        <v>0</v>
      </c>
      <c r="K512" s="412">
        <v>0</v>
      </c>
      <c r="L512" s="412">
        <v>0</v>
      </c>
      <c r="M512" s="412">
        <v>0</v>
      </c>
      <c r="N512" s="412">
        <v>0</v>
      </c>
      <c r="O512" s="412">
        <v>0</v>
      </c>
      <c r="P512" s="412">
        <v>0</v>
      </c>
    </row>
    <row r="513" spans="2:16">
      <c r="B513" s="415" t="s">
        <v>1369</v>
      </c>
      <c r="C513" s="412">
        <v>0</v>
      </c>
      <c r="D513" s="412">
        <v>0</v>
      </c>
      <c r="E513" s="412">
        <v>0</v>
      </c>
      <c r="F513" s="412">
        <v>0</v>
      </c>
      <c r="G513" s="412">
        <v>0</v>
      </c>
      <c r="H513" s="412">
        <v>0</v>
      </c>
      <c r="I513" s="412">
        <v>0</v>
      </c>
      <c r="J513" s="412">
        <v>0</v>
      </c>
      <c r="K513" s="412">
        <v>0</v>
      </c>
      <c r="L513" s="412">
        <v>0</v>
      </c>
      <c r="M513" s="412">
        <v>0</v>
      </c>
      <c r="N513" s="412">
        <v>0</v>
      </c>
      <c r="O513" s="412">
        <v>0</v>
      </c>
      <c r="P513" s="412">
        <v>0</v>
      </c>
    </row>
    <row r="514" spans="2:16" ht="13" thickBot="1">
      <c r="B514" s="416" t="s">
        <v>1370</v>
      </c>
      <c r="C514" s="416">
        <v>0</v>
      </c>
      <c r="D514" s="416">
        <v>0</v>
      </c>
      <c r="E514" s="416">
        <v>0</v>
      </c>
      <c r="F514" s="416">
        <v>0</v>
      </c>
      <c r="G514" s="416">
        <v>0</v>
      </c>
      <c r="H514" s="416">
        <v>0</v>
      </c>
      <c r="I514" s="416">
        <v>0</v>
      </c>
      <c r="J514" s="416">
        <v>0</v>
      </c>
      <c r="K514" s="416">
        <v>0</v>
      </c>
      <c r="L514" s="416">
        <v>0</v>
      </c>
      <c r="M514" s="416">
        <v>0</v>
      </c>
      <c r="N514" s="416">
        <v>0</v>
      </c>
      <c r="O514" s="416">
        <v>0</v>
      </c>
      <c r="P514" s="416">
        <v>0</v>
      </c>
    </row>
    <row r="517" spans="2:16" ht="13">
      <c r="B517" s="402" t="s">
        <v>1219</v>
      </c>
    </row>
    <row r="519" spans="2:16" ht="13.5" thickBot="1">
      <c r="B519" s="403" t="s">
        <v>1100</v>
      </c>
    </row>
    <row r="520" spans="2:16" ht="13.5" thickBot="1">
      <c r="B520" s="404" t="s">
        <v>962</v>
      </c>
      <c r="C520" s="404" t="s">
        <v>963</v>
      </c>
      <c r="D520" s="404" t="s">
        <v>964</v>
      </c>
      <c r="E520" s="404" t="s">
        <v>965</v>
      </c>
      <c r="F520" s="404" t="s">
        <v>966</v>
      </c>
      <c r="G520" s="404" t="s">
        <v>967</v>
      </c>
      <c r="H520" s="404" t="s">
        <v>5</v>
      </c>
      <c r="I520" s="404" t="s">
        <v>2</v>
      </c>
      <c r="J520" s="404" t="s">
        <v>4</v>
      </c>
      <c r="K520" s="404" t="s">
        <v>968</v>
      </c>
      <c r="L520" s="404" t="s">
        <v>969</v>
      </c>
      <c r="M520" s="404" t="s">
        <v>970</v>
      </c>
      <c r="N520" s="404" t="s">
        <v>971</v>
      </c>
      <c r="O520" s="404" t="s">
        <v>972</v>
      </c>
      <c r="P520" s="404" t="s">
        <v>973</v>
      </c>
    </row>
    <row r="521" spans="2:16" ht="13.5" thickBot="1">
      <c r="B521" s="676" t="s">
        <v>837</v>
      </c>
      <c r="C521" s="679" t="s">
        <v>977</v>
      </c>
      <c r="D521" s="679"/>
      <c r="E521" s="679"/>
      <c r="F521" s="679"/>
      <c r="G521" s="679"/>
      <c r="H521" s="679"/>
      <c r="I521" s="679"/>
      <c r="J521" s="679"/>
      <c r="K521" s="679"/>
      <c r="L521" s="679"/>
      <c r="M521" s="679"/>
      <c r="N521" s="679"/>
      <c r="O521" s="679"/>
      <c r="P521" s="680"/>
    </row>
    <row r="522" spans="2:16" ht="13.5" thickBot="1">
      <c r="B522" s="677"/>
      <c r="C522" s="405"/>
      <c r="D522" s="681" t="s">
        <v>978</v>
      </c>
      <c r="E522" s="681"/>
      <c r="F522" s="681"/>
      <c r="G522" s="681"/>
      <c r="H522" s="681"/>
      <c r="I522" s="681"/>
      <c r="J522" s="681"/>
      <c r="K522" s="681"/>
      <c r="L522" s="681"/>
      <c r="M522" s="681"/>
      <c r="N522" s="681"/>
      <c r="O522" s="681"/>
      <c r="P522" s="682"/>
    </row>
    <row r="523" spans="2:16" ht="13.5" thickBot="1">
      <c r="B523" s="677"/>
      <c r="C523" s="405"/>
      <c r="D523" s="681" t="s">
        <v>838</v>
      </c>
      <c r="E523" s="681"/>
      <c r="F523" s="681"/>
      <c r="G523" s="681"/>
      <c r="H523" s="681"/>
      <c r="I523" s="681" t="s">
        <v>839</v>
      </c>
      <c r="J523" s="681" t="s">
        <v>840</v>
      </c>
      <c r="K523" s="684" t="s">
        <v>841</v>
      </c>
      <c r="L523" s="681" t="s">
        <v>717</v>
      </c>
      <c r="M523" s="681" t="s">
        <v>716</v>
      </c>
      <c r="N523" s="686" t="s">
        <v>527</v>
      </c>
      <c r="O523" s="686"/>
      <c r="P523" s="687"/>
    </row>
    <row r="524" spans="2:16" ht="39.5" thickBot="1">
      <c r="B524" s="678"/>
      <c r="C524" s="406"/>
      <c r="D524" s="407" t="s">
        <v>709</v>
      </c>
      <c r="E524" s="407" t="s">
        <v>710</v>
      </c>
      <c r="F524" s="407" t="s">
        <v>711</v>
      </c>
      <c r="G524" s="407" t="s">
        <v>712</v>
      </c>
      <c r="H524" s="408" t="s">
        <v>713</v>
      </c>
      <c r="I524" s="683"/>
      <c r="J524" s="683"/>
      <c r="K524" s="685"/>
      <c r="L524" s="683"/>
      <c r="M524" s="683"/>
      <c r="N524" s="409"/>
      <c r="O524" s="408" t="s">
        <v>842</v>
      </c>
      <c r="P524" s="410" t="s">
        <v>716</v>
      </c>
    </row>
    <row r="525" spans="2:16">
      <c r="B525" s="411" t="s">
        <v>720</v>
      </c>
      <c r="C525" s="412">
        <v>1.07325760597099</v>
      </c>
      <c r="D525" s="412">
        <v>1.0682161273060131</v>
      </c>
      <c r="E525" s="412">
        <v>0</v>
      </c>
      <c r="F525" s="412">
        <v>0</v>
      </c>
      <c r="G525" s="412">
        <v>5.041478664976764E-3</v>
      </c>
      <c r="H525" s="412">
        <v>3</v>
      </c>
      <c r="I525" s="412">
        <v>0</v>
      </c>
      <c r="J525" s="412">
        <v>1.07325760597099</v>
      </c>
      <c r="K525" s="412">
        <v>0</v>
      </c>
      <c r="L525" s="412">
        <v>0</v>
      </c>
      <c r="M525" s="412">
        <v>0</v>
      </c>
      <c r="N525" s="412">
        <v>-9.213606534290944E-3</v>
      </c>
      <c r="O525" s="412">
        <v>0</v>
      </c>
      <c r="P525" s="412">
        <v>0</v>
      </c>
    </row>
    <row r="526" spans="2:16">
      <c r="B526" s="413" t="s">
        <v>721</v>
      </c>
      <c r="C526" s="412">
        <v>0.28063235600619629</v>
      </c>
      <c r="D526" s="412">
        <v>0</v>
      </c>
      <c r="E526" s="412">
        <v>0</v>
      </c>
      <c r="F526" s="412">
        <v>0</v>
      </c>
      <c r="G526" s="412">
        <v>0</v>
      </c>
      <c r="H526" s="412">
        <v>0</v>
      </c>
      <c r="I526" s="412">
        <v>0</v>
      </c>
      <c r="J526" s="412">
        <v>0</v>
      </c>
      <c r="K526" s="412">
        <v>0</v>
      </c>
      <c r="L526" s="412">
        <v>0</v>
      </c>
      <c r="M526" s="412">
        <v>0</v>
      </c>
      <c r="N526" s="412">
        <v>0</v>
      </c>
      <c r="O526" s="412">
        <v>0</v>
      </c>
      <c r="P526" s="412">
        <v>0</v>
      </c>
    </row>
    <row r="527" spans="2:16">
      <c r="B527" s="413" t="s">
        <v>727</v>
      </c>
      <c r="C527" s="412">
        <v>193.60787199549358</v>
      </c>
      <c r="D527" s="412">
        <v>0</v>
      </c>
      <c r="E527" s="412">
        <v>0</v>
      </c>
      <c r="F527" s="412">
        <v>0</v>
      </c>
      <c r="G527" s="412">
        <v>0</v>
      </c>
      <c r="H527" s="412">
        <v>0</v>
      </c>
      <c r="I527" s="412">
        <v>0</v>
      </c>
      <c r="J527" s="412">
        <v>0</v>
      </c>
      <c r="K527" s="412">
        <v>0</v>
      </c>
      <c r="L527" s="412">
        <v>0</v>
      </c>
      <c r="M527" s="412">
        <v>0</v>
      </c>
      <c r="N527" s="412">
        <v>0</v>
      </c>
      <c r="O527" s="412">
        <v>0</v>
      </c>
      <c r="P527" s="412">
        <v>0</v>
      </c>
    </row>
    <row r="528" spans="2:16">
      <c r="B528" s="413" t="s">
        <v>752</v>
      </c>
      <c r="C528" s="412">
        <v>177.44228964089564</v>
      </c>
      <c r="D528" s="412">
        <v>0</v>
      </c>
      <c r="E528" s="412">
        <v>0</v>
      </c>
      <c r="F528" s="412">
        <v>0</v>
      </c>
      <c r="G528" s="412">
        <v>0</v>
      </c>
      <c r="H528" s="412">
        <v>0</v>
      </c>
      <c r="I528" s="412">
        <v>0</v>
      </c>
      <c r="J528" s="412">
        <v>0</v>
      </c>
      <c r="K528" s="412">
        <v>0</v>
      </c>
      <c r="L528" s="412">
        <v>0</v>
      </c>
      <c r="M528" s="412">
        <v>0</v>
      </c>
      <c r="N528" s="412">
        <v>0</v>
      </c>
      <c r="O528" s="412">
        <v>0</v>
      </c>
      <c r="P528" s="412">
        <v>0</v>
      </c>
    </row>
    <row r="529" spans="2:16">
      <c r="B529" s="413" t="s">
        <v>757</v>
      </c>
      <c r="C529" s="412">
        <v>4.8385842895366844</v>
      </c>
      <c r="D529" s="412">
        <v>0.41613705956907476</v>
      </c>
      <c r="E529" s="412">
        <v>0</v>
      </c>
      <c r="F529" s="412">
        <v>0.48944819884523305</v>
      </c>
      <c r="G529" s="412">
        <v>1.6205999155048585E-3</v>
      </c>
      <c r="H529" s="412">
        <v>10</v>
      </c>
      <c r="I529" s="412">
        <v>0</v>
      </c>
      <c r="J529" s="412">
        <v>0.9072058583298126</v>
      </c>
      <c r="K529" s="412">
        <v>0</v>
      </c>
      <c r="L529" s="412">
        <v>0</v>
      </c>
      <c r="M529" s="412">
        <v>0</v>
      </c>
      <c r="N529" s="412">
        <v>-9.073271370229544E-3</v>
      </c>
      <c r="O529" s="412">
        <v>0</v>
      </c>
      <c r="P529" s="412">
        <v>0</v>
      </c>
    </row>
    <row r="530" spans="2:16">
      <c r="B530" s="413" t="s">
        <v>758</v>
      </c>
      <c r="C530" s="412">
        <v>39.667019977467959</v>
      </c>
      <c r="D530" s="412">
        <v>0</v>
      </c>
      <c r="E530" s="412">
        <v>0</v>
      </c>
      <c r="F530" s="412">
        <v>0</v>
      </c>
      <c r="G530" s="412">
        <v>0</v>
      </c>
      <c r="H530" s="412">
        <v>0</v>
      </c>
      <c r="I530" s="412">
        <v>0</v>
      </c>
      <c r="J530" s="412">
        <v>0</v>
      </c>
      <c r="K530" s="412">
        <v>0</v>
      </c>
      <c r="L530" s="412">
        <v>0</v>
      </c>
      <c r="M530" s="412">
        <v>0</v>
      </c>
      <c r="N530" s="412">
        <v>0</v>
      </c>
      <c r="O530" s="412">
        <v>0</v>
      </c>
      <c r="P530" s="412">
        <v>0</v>
      </c>
    </row>
    <row r="531" spans="2:16">
      <c r="B531" s="413" t="s">
        <v>762</v>
      </c>
      <c r="C531" s="412">
        <v>247.16729129418391</v>
      </c>
      <c r="D531" s="412">
        <v>0</v>
      </c>
      <c r="E531" s="412">
        <v>0</v>
      </c>
      <c r="F531" s="412">
        <v>0</v>
      </c>
      <c r="G531" s="412">
        <v>0</v>
      </c>
      <c r="H531" s="412">
        <v>0</v>
      </c>
      <c r="I531" s="412">
        <v>0</v>
      </c>
      <c r="J531" s="412">
        <v>0</v>
      </c>
      <c r="K531" s="412">
        <v>0</v>
      </c>
      <c r="L531" s="412">
        <v>0</v>
      </c>
      <c r="M531" s="412">
        <v>0</v>
      </c>
      <c r="N531" s="412">
        <v>0</v>
      </c>
      <c r="O531" s="412">
        <v>0</v>
      </c>
      <c r="P531" s="412">
        <v>0</v>
      </c>
    </row>
    <row r="532" spans="2:16">
      <c r="B532" s="413" t="s">
        <v>763</v>
      </c>
      <c r="C532" s="412">
        <v>9.2679903591043526</v>
      </c>
      <c r="D532" s="412">
        <v>0</v>
      </c>
      <c r="E532" s="412">
        <v>0</v>
      </c>
      <c r="F532" s="412">
        <v>0</v>
      </c>
      <c r="G532" s="412">
        <v>0</v>
      </c>
      <c r="H532" s="412">
        <v>0</v>
      </c>
      <c r="I532" s="412">
        <v>0</v>
      </c>
      <c r="J532" s="412">
        <v>0</v>
      </c>
      <c r="K532" s="412">
        <v>0</v>
      </c>
      <c r="L532" s="412">
        <v>0</v>
      </c>
      <c r="M532" s="412">
        <v>0</v>
      </c>
      <c r="N532" s="412">
        <v>0</v>
      </c>
      <c r="O532" s="412">
        <v>0</v>
      </c>
      <c r="P532" s="412">
        <v>0</v>
      </c>
    </row>
    <row r="533" spans="2:16">
      <c r="B533" s="413" t="s">
        <v>770</v>
      </c>
      <c r="C533" s="412">
        <v>128.05697496690607</v>
      </c>
      <c r="D533" s="412">
        <v>0</v>
      </c>
      <c r="E533" s="412">
        <v>0</v>
      </c>
      <c r="F533" s="412">
        <v>0</v>
      </c>
      <c r="G533" s="412">
        <v>0</v>
      </c>
      <c r="H533" s="412">
        <v>0</v>
      </c>
      <c r="I533" s="412">
        <v>0</v>
      </c>
      <c r="J533" s="412">
        <v>0</v>
      </c>
      <c r="K533" s="412">
        <v>0</v>
      </c>
      <c r="L533" s="412">
        <v>0</v>
      </c>
      <c r="M533" s="412">
        <v>0</v>
      </c>
      <c r="N533" s="412">
        <v>0</v>
      </c>
      <c r="O533" s="412">
        <v>0</v>
      </c>
      <c r="P533" s="412">
        <v>0</v>
      </c>
    </row>
    <row r="534" spans="2:16">
      <c r="B534" s="413" t="s">
        <v>843</v>
      </c>
      <c r="C534" s="412">
        <v>89.593610219290667</v>
      </c>
      <c r="D534" s="412">
        <v>0</v>
      </c>
      <c r="E534" s="412">
        <v>0</v>
      </c>
      <c r="F534" s="412">
        <v>0</v>
      </c>
      <c r="G534" s="412">
        <v>0</v>
      </c>
      <c r="H534" s="412">
        <v>0</v>
      </c>
      <c r="I534" s="412">
        <v>0</v>
      </c>
      <c r="J534" s="412">
        <v>0</v>
      </c>
      <c r="K534" s="412">
        <v>0</v>
      </c>
      <c r="L534" s="412">
        <v>0</v>
      </c>
      <c r="M534" s="412">
        <v>0</v>
      </c>
      <c r="N534" s="412">
        <v>0</v>
      </c>
      <c r="O534" s="412">
        <v>0</v>
      </c>
      <c r="P534" s="412">
        <v>0</v>
      </c>
    </row>
    <row r="535" spans="2:16">
      <c r="B535" s="413" t="s">
        <v>844</v>
      </c>
      <c r="C535" s="412">
        <v>356.12527978676701</v>
      </c>
      <c r="D535" s="412">
        <v>0</v>
      </c>
      <c r="E535" s="412">
        <v>0.91384506125897758</v>
      </c>
      <c r="F535" s="412">
        <v>0</v>
      </c>
      <c r="G535" s="412">
        <v>0</v>
      </c>
      <c r="H535" s="412">
        <v>9</v>
      </c>
      <c r="I535" s="412">
        <v>0</v>
      </c>
      <c r="J535" s="412">
        <v>0.91384506125897758</v>
      </c>
      <c r="K535" s="412">
        <v>0</v>
      </c>
      <c r="L535" s="412">
        <v>0</v>
      </c>
      <c r="M535" s="412">
        <v>0</v>
      </c>
      <c r="N535" s="412">
        <v>-2.9894690888607237E-3</v>
      </c>
      <c r="O535" s="412">
        <v>0</v>
      </c>
      <c r="P535" s="412">
        <v>0</v>
      </c>
    </row>
    <row r="536" spans="2:16">
      <c r="B536" s="413" t="s">
        <v>1358</v>
      </c>
      <c r="C536" s="412">
        <v>0</v>
      </c>
      <c r="D536" s="412">
        <v>0</v>
      </c>
      <c r="E536" s="412">
        <v>0</v>
      </c>
      <c r="F536" s="412">
        <v>0</v>
      </c>
      <c r="G536" s="412">
        <v>0</v>
      </c>
      <c r="H536" s="412">
        <v>0</v>
      </c>
      <c r="I536" s="412">
        <v>0</v>
      </c>
      <c r="J536" s="412">
        <v>0</v>
      </c>
      <c r="K536" s="412">
        <v>0</v>
      </c>
      <c r="L536" s="412">
        <v>0</v>
      </c>
      <c r="M536" s="412">
        <v>0</v>
      </c>
      <c r="N536" s="412">
        <v>0</v>
      </c>
      <c r="O536" s="412">
        <v>0</v>
      </c>
      <c r="P536" s="412">
        <v>0</v>
      </c>
    </row>
    <row r="537" spans="2:16">
      <c r="B537" s="413" t="s">
        <v>1359</v>
      </c>
      <c r="C537" s="412">
        <v>3.9697823010843543</v>
      </c>
      <c r="D537" s="412">
        <v>0</v>
      </c>
      <c r="E537" s="412">
        <v>0</v>
      </c>
      <c r="F537" s="412">
        <v>0</v>
      </c>
      <c r="G537" s="412">
        <v>0</v>
      </c>
      <c r="H537" s="412">
        <v>0</v>
      </c>
      <c r="I537" s="412">
        <v>0</v>
      </c>
      <c r="J537" s="412">
        <v>0</v>
      </c>
      <c r="K537" s="412">
        <v>0</v>
      </c>
      <c r="L537" s="412">
        <v>0</v>
      </c>
      <c r="M537" s="412">
        <v>0</v>
      </c>
      <c r="N537" s="412">
        <v>0</v>
      </c>
      <c r="O537" s="412">
        <v>0</v>
      </c>
      <c r="P537" s="412">
        <v>0</v>
      </c>
    </row>
    <row r="538" spans="2:16">
      <c r="B538" s="414" t="s">
        <v>1360</v>
      </c>
      <c r="C538" s="412">
        <v>76.325688410083089</v>
      </c>
      <c r="D538" s="412">
        <v>0</v>
      </c>
      <c r="E538" s="412">
        <v>0</v>
      </c>
      <c r="F538" s="412">
        <v>0</v>
      </c>
      <c r="G538" s="412">
        <v>0</v>
      </c>
      <c r="H538" s="412">
        <v>0</v>
      </c>
      <c r="I538" s="412">
        <v>0</v>
      </c>
      <c r="J538" s="412">
        <v>0</v>
      </c>
      <c r="K538" s="412">
        <v>0</v>
      </c>
      <c r="L538" s="412">
        <v>0</v>
      </c>
      <c r="M538" s="412">
        <v>0</v>
      </c>
      <c r="N538" s="412">
        <v>0</v>
      </c>
      <c r="O538" s="412">
        <v>0</v>
      </c>
      <c r="P538" s="412">
        <v>0</v>
      </c>
    </row>
    <row r="539" spans="2:16">
      <c r="B539" s="415" t="s">
        <v>1361</v>
      </c>
      <c r="C539" s="412">
        <v>64.005812051823682</v>
      </c>
      <c r="D539" s="412">
        <v>0</v>
      </c>
      <c r="E539" s="412">
        <v>0</v>
      </c>
      <c r="F539" s="412">
        <v>0</v>
      </c>
      <c r="G539" s="412">
        <v>0</v>
      </c>
      <c r="H539" s="412">
        <v>0</v>
      </c>
      <c r="I539" s="412">
        <v>0</v>
      </c>
      <c r="J539" s="412">
        <v>0</v>
      </c>
      <c r="K539" s="412">
        <v>0</v>
      </c>
      <c r="L539" s="412">
        <v>0</v>
      </c>
      <c r="M539" s="412">
        <v>0</v>
      </c>
      <c r="N539" s="412">
        <v>0</v>
      </c>
      <c r="O539" s="412">
        <v>0</v>
      </c>
      <c r="P539" s="412">
        <v>0</v>
      </c>
    </row>
    <row r="540" spans="2:16">
      <c r="B540" s="415" t="s">
        <v>1362</v>
      </c>
      <c r="C540" s="412">
        <v>38.598823134769752</v>
      </c>
      <c r="D540" s="412">
        <v>0</v>
      </c>
      <c r="E540" s="412">
        <v>0</v>
      </c>
      <c r="F540" s="412">
        <v>0</v>
      </c>
      <c r="G540" s="412">
        <v>0</v>
      </c>
      <c r="H540" s="412">
        <v>0</v>
      </c>
      <c r="I540" s="412">
        <v>0</v>
      </c>
      <c r="J540" s="412">
        <v>0</v>
      </c>
      <c r="K540" s="412">
        <v>0</v>
      </c>
      <c r="L540" s="412">
        <v>0</v>
      </c>
      <c r="M540" s="412">
        <v>0</v>
      </c>
      <c r="N540" s="412">
        <v>0</v>
      </c>
      <c r="O540" s="412">
        <v>0</v>
      </c>
      <c r="P540" s="412">
        <v>0</v>
      </c>
    </row>
    <row r="541" spans="2:16">
      <c r="B541" s="415" t="s">
        <v>1363</v>
      </c>
      <c r="C541" s="412">
        <v>3.1071072919307139</v>
      </c>
      <c r="D541" s="412">
        <v>0</v>
      </c>
      <c r="E541" s="412">
        <v>0</v>
      </c>
      <c r="F541" s="412">
        <v>0</v>
      </c>
      <c r="G541" s="412">
        <v>0</v>
      </c>
      <c r="H541" s="412">
        <v>0</v>
      </c>
      <c r="I541" s="412">
        <v>0</v>
      </c>
      <c r="J541" s="412">
        <v>0</v>
      </c>
      <c r="K541" s="412">
        <v>0</v>
      </c>
      <c r="L541" s="412">
        <v>0</v>
      </c>
      <c r="M541" s="412">
        <v>0</v>
      </c>
      <c r="N541" s="412">
        <v>0</v>
      </c>
      <c r="O541" s="412">
        <v>0</v>
      </c>
      <c r="P541" s="412">
        <v>0</v>
      </c>
    </row>
    <row r="542" spans="2:16">
      <c r="B542" s="415" t="s">
        <v>1364</v>
      </c>
      <c r="C542" s="412">
        <v>12.708746069567665</v>
      </c>
      <c r="D542" s="412">
        <v>0</v>
      </c>
      <c r="E542" s="412">
        <v>0</v>
      </c>
      <c r="F542" s="412">
        <v>0</v>
      </c>
      <c r="G542" s="412">
        <v>0</v>
      </c>
      <c r="H542" s="412">
        <v>0</v>
      </c>
      <c r="I542" s="412">
        <v>0</v>
      </c>
      <c r="J542" s="412">
        <v>0</v>
      </c>
      <c r="K542" s="412">
        <v>0</v>
      </c>
      <c r="L542" s="412">
        <v>0</v>
      </c>
      <c r="M542" s="412">
        <v>0</v>
      </c>
      <c r="N542" s="412">
        <v>0</v>
      </c>
      <c r="O542" s="412">
        <v>0</v>
      </c>
      <c r="P542" s="412">
        <v>0</v>
      </c>
    </row>
    <row r="543" spans="2:16">
      <c r="B543" s="415" t="s">
        <v>1365</v>
      </c>
      <c r="C543" s="412">
        <v>1.6684973947331361E-4</v>
      </c>
      <c r="D543" s="412">
        <v>0</v>
      </c>
      <c r="E543" s="412">
        <v>0</v>
      </c>
      <c r="F543" s="412">
        <v>0</v>
      </c>
      <c r="G543" s="412">
        <v>0</v>
      </c>
      <c r="H543" s="412">
        <v>0</v>
      </c>
      <c r="I543" s="412">
        <v>0</v>
      </c>
      <c r="J543" s="412">
        <v>0</v>
      </c>
      <c r="K543" s="412">
        <v>0</v>
      </c>
      <c r="L543" s="412">
        <v>0</v>
      </c>
      <c r="M543" s="412">
        <v>0</v>
      </c>
      <c r="N543" s="412">
        <v>0</v>
      </c>
      <c r="O543" s="412">
        <v>0</v>
      </c>
      <c r="P543" s="412">
        <v>0</v>
      </c>
    </row>
    <row r="544" spans="2:16">
      <c r="B544" s="415" t="s">
        <v>1366</v>
      </c>
      <c r="C544" s="412">
        <v>1.6843029319814111</v>
      </c>
      <c r="D544" s="412">
        <v>0</v>
      </c>
      <c r="E544" s="412">
        <v>0</v>
      </c>
      <c r="F544" s="412">
        <v>0</v>
      </c>
      <c r="G544" s="412">
        <v>0</v>
      </c>
      <c r="H544" s="412">
        <v>0</v>
      </c>
      <c r="I544" s="412">
        <v>0</v>
      </c>
      <c r="J544" s="412">
        <v>0</v>
      </c>
      <c r="K544" s="412">
        <v>0</v>
      </c>
      <c r="L544" s="412">
        <v>0</v>
      </c>
      <c r="M544" s="412">
        <v>0</v>
      </c>
      <c r="N544" s="412">
        <v>0</v>
      </c>
      <c r="O544" s="412">
        <v>0</v>
      </c>
      <c r="P544" s="412">
        <v>0</v>
      </c>
    </row>
    <row r="545" spans="2:16">
      <c r="B545" s="415" t="s">
        <v>1367</v>
      </c>
      <c r="C545" s="412">
        <v>1.5072898831150541</v>
      </c>
      <c r="D545" s="412">
        <v>0</v>
      </c>
      <c r="E545" s="412">
        <v>0</v>
      </c>
      <c r="F545" s="412">
        <v>0</v>
      </c>
      <c r="G545" s="412">
        <v>0</v>
      </c>
      <c r="H545" s="412">
        <v>0</v>
      </c>
      <c r="I545" s="412">
        <v>0</v>
      </c>
      <c r="J545" s="412">
        <v>0</v>
      </c>
      <c r="K545" s="412">
        <v>0</v>
      </c>
      <c r="L545" s="412">
        <v>0</v>
      </c>
      <c r="M545" s="412">
        <v>0</v>
      </c>
      <c r="N545" s="412">
        <v>0</v>
      </c>
      <c r="O545" s="412">
        <v>0</v>
      </c>
      <c r="P545" s="412">
        <v>0</v>
      </c>
    </row>
    <row r="546" spans="2:16">
      <c r="B546" s="415" t="s">
        <v>1368</v>
      </c>
      <c r="C546" s="412">
        <v>11.020107945359808</v>
      </c>
      <c r="D546" s="412">
        <v>0</v>
      </c>
      <c r="E546" s="412">
        <v>0</v>
      </c>
      <c r="F546" s="412">
        <v>0</v>
      </c>
      <c r="G546" s="412">
        <v>0</v>
      </c>
      <c r="H546" s="412">
        <v>0</v>
      </c>
      <c r="I546" s="412">
        <v>0</v>
      </c>
      <c r="J546" s="412">
        <v>0</v>
      </c>
      <c r="K546" s="412">
        <v>0</v>
      </c>
      <c r="L546" s="412">
        <v>0</v>
      </c>
      <c r="M546" s="412">
        <v>0</v>
      </c>
      <c r="N546" s="412">
        <v>0</v>
      </c>
      <c r="O546" s="412">
        <v>0</v>
      </c>
      <c r="P546" s="412">
        <v>0</v>
      </c>
    </row>
    <row r="547" spans="2:16">
      <c r="B547" s="415" t="s">
        <v>1369</v>
      </c>
      <c r="C547" s="412">
        <v>0</v>
      </c>
      <c r="D547" s="412">
        <v>0</v>
      </c>
      <c r="E547" s="412">
        <v>0</v>
      </c>
      <c r="F547" s="412">
        <v>0</v>
      </c>
      <c r="G547" s="412">
        <v>0</v>
      </c>
      <c r="H547" s="412">
        <v>0</v>
      </c>
      <c r="I547" s="412">
        <v>0</v>
      </c>
      <c r="J547" s="412">
        <v>0</v>
      </c>
      <c r="K547" s="412">
        <v>0</v>
      </c>
      <c r="L547" s="412">
        <v>0</v>
      </c>
      <c r="M547" s="412">
        <v>0</v>
      </c>
      <c r="N547" s="412">
        <v>0</v>
      </c>
      <c r="O547" s="412">
        <v>0</v>
      </c>
      <c r="P547" s="412">
        <v>0</v>
      </c>
    </row>
    <row r="548" spans="2:16" ht="13" thickBot="1">
      <c r="B548" s="416" t="s">
        <v>1370</v>
      </c>
      <c r="C548" s="416">
        <v>0</v>
      </c>
      <c r="D548" s="416">
        <v>0</v>
      </c>
      <c r="E548" s="416">
        <v>0</v>
      </c>
      <c r="F548" s="416">
        <v>0</v>
      </c>
      <c r="G548" s="416">
        <v>0</v>
      </c>
      <c r="H548" s="416">
        <v>0</v>
      </c>
      <c r="I548" s="416">
        <v>0</v>
      </c>
      <c r="J548" s="416">
        <v>0</v>
      </c>
      <c r="K548" s="416">
        <v>0</v>
      </c>
      <c r="L548" s="416">
        <v>0</v>
      </c>
      <c r="M548" s="416">
        <v>0</v>
      </c>
      <c r="N548" s="416">
        <v>0</v>
      </c>
      <c r="O548" s="416">
        <v>0</v>
      </c>
      <c r="P548" s="416">
        <v>0</v>
      </c>
    </row>
    <row r="551" spans="2:16" ht="13">
      <c r="B551" s="402" t="s">
        <v>1221</v>
      </c>
    </row>
    <row r="553" spans="2:16" ht="13.5" thickBot="1">
      <c r="B553" s="403" t="s">
        <v>1100</v>
      </c>
    </row>
    <row r="554" spans="2:16" ht="13.5" thickBot="1">
      <c r="B554" s="404" t="s">
        <v>962</v>
      </c>
      <c r="C554" s="404" t="s">
        <v>963</v>
      </c>
      <c r="D554" s="404" t="s">
        <v>964</v>
      </c>
      <c r="E554" s="404" t="s">
        <v>965</v>
      </c>
      <c r="F554" s="404" t="s">
        <v>966</v>
      </c>
      <c r="G554" s="404" t="s">
        <v>967</v>
      </c>
      <c r="H554" s="404" t="s">
        <v>5</v>
      </c>
      <c r="I554" s="404" t="s">
        <v>2</v>
      </c>
      <c r="J554" s="404" t="s">
        <v>4</v>
      </c>
      <c r="K554" s="404" t="s">
        <v>968</v>
      </c>
      <c r="L554" s="404" t="s">
        <v>969</v>
      </c>
      <c r="M554" s="404" t="s">
        <v>970</v>
      </c>
      <c r="N554" s="404" t="s">
        <v>971</v>
      </c>
      <c r="O554" s="404" t="s">
        <v>972</v>
      </c>
      <c r="P554" s="404" t="s">
        <v>973</v>
      </c>
    </row>
    <row r="555" spans="2:16" ht="13.5" thickBot="1">
      <c r="B555" s="676" t="s">
        <v>837</v>
      </c>
      <c r="C555" s="679" t="s">
        <v>977</v>
      </c>
      <c r="D555" s="679"/>
      <c r="E555" s="679"/>
      <c r="F555" s="679"/>
      <c r="G555" s="679"/>
      <c r="H555" s="679"/>
      <c r="I555" s="679"/>
      <c r="J555" s="679"/>
      <c r="K555" s="679"/>
      <c r="L555" s="679"/>
      <c r="M555" s="679"/>
      <c r="N555" s="679"/>
      <c r="O555" s="679"/>
      <c r="P555" s="680"/>
    </row>
    <row r="556" spans="2:16" ht="13.5" thickBot="1">
      <c r="B556" s="677"/>
      <c r="C556" s="405"/>
      <c r="D556" s="681" t="s">
        <v>978</v>
      </c>
      <c r="E556" s="681"/>
      <c r="F556" s="681"/>
      <c r="G556" s="681"/>
      <c r="H556" s="681"/>
      <c r="I556" s="681"/>
      <c r="J556" s="681"/>
      <c r="K556" s="681"/>
      <c r="L556" s="681"/>
      <c r="M556" s="681"/>
      <c r="N556" s="681"/>
      <c r="O556" s="681"/>
      <c r="P556" s="682"/>
    </row>
    <row r="557" spans="2:16" ht="13.5" thickBot="1">
      <c r="B557" s="677"/>
      <c r="C557" s="405"/>
      <c r="D557" s="681" t="s">
        <v>838</v>
      </c>
      <c r="E557" s="681"/>
      <c r="F557" s="681"/>
      <c r="G557" s="681"/>
      <c r="H557" s="681"/>
      <c r="I557" s="681" t="s">
        <v>839</v>
      </c>
      <c r="J557" s="681" t="s">
        <v>840</v>
      </c>
      <c r="K557" s="684" t="s">
        <v>841</v>
      </c>
      <c r="L557" s="681" t="s">
        <v>717</v>
      </c>
      <c r="M557" s="681" t="s">
        <v>716</v>
      </c>
      <c r="N557" s="686" t="s">
        <v>527</v>
      </c>
      <c r="O557" s="686"/>
      <c r="P557" s="687"/>
    </row>
    <row r="558" spans="2:16" ht="39.5" thickBot="1">
      <c r="B558" s="678"/>
      <c r="C558" s="406"/>
      <c r="D558" s="407" t="s">
        <v>709</v>
      </c>
      <c r="E558" s="407" t="s">
        <v>710</v>
      </c>
      <c r="F558" s="407" t="s">
        <v>711</v>
      </c>
      <c r="G558" s="407" t="s">
        <v>712</v>
      </c>
      <c r="H558" s="408" t="s">
        <v>713</v>
      </c>
      <c r="I558" s="683"/>
      <c r="J558" s="683"/>
      <c r="K558" s="685"/>
      <c r="L558" s="683"/>
      <c r="M558" s="683"/>
      <c r="N558" s="409"/>
      <c r="O558" s="408" t="s">
        <v>842</v>
      </c>
      <c r="P558" s="410" t="s">
        <v>716</v>
      </c>
    </row>
    <row r="559" spans="2:16">
      <c r="B559" s="411" t="s">
        <v>720</v>
      </c>
      <c r="C559" s="412">
        <v>0.22676250105618928</v>
      </c>
      <c r="D559" s="412">
        <v>0.22664232079988733</v>
      </c>
      <c r="E559" s="412">
        <v>0</v>
      </c>
      <c r="F559" s="412">
        <v>0</v>
      </c>
      <c r="G559" s="412">
        <v>1.2018025630192931E-4</v>
      </c>
      <c r="H559" s="412">
        <v>0</v>
      </c>
      <c r="I559" s="412">
        <v>0</v>
      </c>
      <c r="J559" s="412">
        <v>0.22676250105618928</v>
      </c>
      <c r="K559" s="412">
        <v>0</v>
      </c>
      <c r="L559" s="412">
        <v>0</v>
      </c>
      <c r="M559" s="412">
        <v>0</v>
      </c>
      <c r="N559" s="412">
        <v>-1.7917983382622165E-3</v>
      </c>
      <c r="O559" s="412">
        <v>0</v>
      </c>
      <c r="P559" s="412">
        <v>0</v>
      </c>
    </row>
    <row r="560" spans="2:16">
      <c r="B560" s="413" t="s">
        <v>721</v>
      </c>
      <c r="C560" s="412">
        <v>0</v>
      </c>
      <c r="D560" s="412">
        <v>0</v>
      </c>
      <c r="E560" s="412">
        <v>0</v>
      </c>
      <c r="F560" s="412">
        <v>0</v>
      </c>
      <c r="G560" s="412">
        <v>0</v>
      </c>
      <c r="H560" s="412">
        <v>0</v>
      </c>
      <c r="I560" s="412">
        <v>0</v>
      </c>
      <c r="J560" s="412">
        <v>0</v>
      </c>
      <c r="K560" s="412">
        <v>0</v>
      </c>
      <c r="L560" s="412">
        <v>0</v>
      </c>
      <c r="M560" s="412">
        <v>0</v>
      </c>
      <c r="N560" s="412">
        <v>0</v>
      </c>
      <c r="O560" s="412">
        <v>0</v>
      </c>
      <c r="P560" s="412">
        <v>0</v>
      </c>
    </row>
    <row r="561" spans="2:16">
      <c r="B561" s="413" t="s">
        <v>727</v>
      </c>
      <c r="C561" s="412">
        <v>0.36519652161667365</v>
      </c>
      <c r="D561" s="412">
        <v>0</v>
      </c>
      <c r="E561" s="412">
        <v>0</v>
      </c>
      <c r="F561" s="412">
        <v>0</v>
      </c>
      <c r="G561" s="412">
        <v>0</v>
      </c>
      <c r="H561" s="412">
        <v>0</v>
      </c>
      <c r="I561" s="412">
        <v>0</v>
      </c>
      <c r="J561" s="412">
        <v>0</v>
      </c>
      <c r="K561" s="412">
        <v>0</v>
      </c>
      <c r="L561" s="412">
        <v>0</v>
      </c>
      <c r="M561" s="412">
        <v>0</v>
      </c>
      <c r="N561" s="412">
        <v>0</v>
      </c>
      <c r="O561" s="412">
        <v>0</v>
      </c>
      <c r="P561" s="412">
        <v>0</v>
      </c>
    </row>
    <row r="562" spans="2:16">
      <c r="B562" s="413" t="s">
        <v>752</v>
      </c>
      <c r="C562" s="412">
        <v>6.5920292916490643E-5</v>
      </c>
      <c r="D562" s="412">
        <v>0</v>
      </c>
      <c r="E562" s="412">
        <v>0</v>
      </c>
      <c r="F562" s="412">
        <v>0</v>
      </c>
      <c r="G562" s="412">
        <v>0</v>
      </c>
      <c r="H562" s="412">
        <v>0</v>
      </c>
      <c r="I562" s="412">
        <v>0</v>
      </c>
      <c r="J562" s="412">
        <v>0</v>
      </c>
      <c r="K562" s="412">
        <v>0</v>
      </c>
      <c r="L562" s="412">
        <v>0</v>
      </c>
      <c r="M562" s="412">
        <v>0</v>
      </c>
      <c r="N562" s="412">
        <v>0</v>
      </c>
      <c r="O562" s="412">
        <v>0</v>
      </c>
      <c r="P562" s="412">
        <v>0</v>
      </c>
    </row>
    <row r="563" spans="2:16">
      <c r="B563" s="413" t="s">
        <v>757</v>
      </c>
      <c r="C563" s="412">
        <v>0.13254064216307562</v>
      </c>
      <c r="D563" s="412">
        <v>0</v>
      </c>
      <c r="E563" s="412">
        <v>0</v>
      </c>
      <c r="F563" s="412">
        <v>0</v>
      </c>
      <c r="G563" s="412">
        <v>0</v>
      </c>
      <c r="H563" s="412">
        <v>0</v>
      </c>
      <c r="I563" s="412">
        <v>0</v>
      </c>
      <c r="J563" s="412">
        <v>0</v>
      </c>
      <c r="K563" s="412">
        <v>0</v>
      </c>
      <c r="L563" s="412">
        <v>0</v>
      </c>
      <c r="M563" s="412">
        <v>0</v>
      </c>
      <c r="N563" s="412">
        <v>0</v>
      </c>
      <c r="O563" s="412">
        <v>0</v>
      </c>
      <c r="P563" s="412">
        <v>0</v>
      </c>
    </row>
    <row r="564" spans="2:16">
      <c r="B564" s="413" t="s">
        <v>758</v>
      </c>
      <c r="C564" s="412">
        <v>2.2297582227855233</v>
      </c>
      <c r="D564" s="412">
        <v>0</v>
      </c>
      <c r="E564" s="412">
        <v>0</v>
      </c>
      <c r="F564" s="412">
        <v>0</v>
      </c>
      <c r="G564" s="412">
        <v>0</v>
      </c>
      <c r="H564" s="412">
        <v>0</v>
      </c>
      <c r="I564" s="412">
        <v>0</v>
      </c>
      <c r="J564" s="412">
        <v>0</v>
      </c>
      <c r="K564" s="412">
        <v>0</v>
      </c>
      <c r="L564" s="412">
        <v>0</v>
      </c>
      <c r="M564" s="412">
        <v>0</v>
      </c>
      <c r="N564" s="412">
        <v>0</v>
      </c>
      <c r="O564" s="412">
        <v>0</v>
      </c>
      <c r="P564" s="412">
        <v>0</v>
      </c>
    </row>
    <row r="565" spans="2:16">
      <c r="B565" s="413" t="s">
        <v>762</v>
      </c>
      <c r="C565" s="412">
        <v>0.92476367272215176</v>
      </c>
      <c r="D565" s="412">
        <v>0</v>
      </c>
      <c r="E565" s="412">
        <v>0</v>
      </c>
      <c r="F565" s="412">
        <v>0</v>
      </c>
      <c r="G565" s="412">
        <v>0</v>
      </c>
      <c r="H565" s="412">
        <v>0</v>
      </c>
      <c r="I565" s="412">
        <v>0</v>
      </c>
      <c r="J565" s="412">
        <v>0</v>
      </c>
      <c r="K565" s="412">
        <v>0</v>
      </c>
      <c r="L565" s="412">
        <v>0</v>
      </c>
      <c r="M565" s="412">
        <v>0</v>
      </c>
      <c r="N565" s="412">
        <v>0</v>
      </c>
      <c r="O565" s="412">
        <v>0</v>
      </c>
      <c r="P565" s="412">
        <v>0</v>
      </c>
    </row>
    <row r="566" spans="2:16">
      <c r="B566" s="413" t="s">
        <v>763</v>
      </c>
      <c r="C566" s="412">
        <v>0</v>
      </c>
      <c r="D566" s="412">
        <v>0</v>
      </c>
      <c r="E566" s="412">
        <v>0</v>
      </c>
      <c r="F566" s="412">
        <v>0</v>
      </c>
      <c r="G566" s="412">
        <v>0</v>
      </c>
      <c r="H566" s="412">
        <v>0</v>
      </c>
      <c r="I566" s="412">
        <v>0</v>
      </c>
      <c r="J566" s="412">
        <v>0</v>
      </c>
      <c r="K566" s="412">
        <v>0</v>
      </c>
      <c r="L566" s="412">
        <v>0</v>
      </c>
      <c r="M566" s="412">
        <v>0</v>
      </c>
      <c r="N566" s="412">
        <v>0</v>
      </c>
      <c r="O566" s="412">
        <v>0</v>
      </c>
      <c r="P566" s="412">
        <v>0</v>
      </c>
    </row>
    <row r="567" spans="2:16">
      <c r="B567" s="413" t="s">
        <v>770</v>
      </c>
      <c r="C567" s="412">
        <v>0</v>
      </c>
      <c r="D567" s="412">
        <v>0</v>
      </c>
      <c r="E567" s="412">
        <v>0</v>
      </c>
      <c r="F567" s="412">
        <v>0</v>
      </c>
      <c r="G567" s="412">
        <v>0</v>
      </c>
      <c r="H567" s="412">
        <v>0</v>
      </c>
      <c r="I567" s="412">
        <v>0</v>
      </c>
      <c r="J567" s="412">
        <v>0</v>
      </c>
      <c r="K567" s="412">
        <v>0</v>
      </c>
      <c r="L567" s="412">
        <v>0</v>
      </c>
      <c r="M567" s="412">
        <v>0</v>
      </c>
      <c r="N567" s="412">
        <v>0</v>
      </c>
      <c r="O567" s="412">
        <v>0</v>
      </c>
      <c r="P567" s="412">
        <v>0</v>
      </c>
    </row>
    <row r="568" spans="2:16">
      <c r="B568" s="413" t="s">
        <v>843</v>
      </c>
      <c r="C568" s="412">
        <v>6.6150533573000647</v>
      </c>
      <c r="D568" s="412">
        <v>0</v>
      </c>
      <c r="E568" s="412">
        <v>0</v>
      </c>
      <c r="F568" s="412">
        <v>0</v>
      </c>
      <c r="G568" s="412">
        <v>0</v>
      </c>
      <c r="H568" s="412">
        <v>0</v>
      </c>
      <c r="I568" s="412">
        <v>0</v>
      </c>
      <c r="J568" s="412">
        <v>0</v>
      </c>
      <c r="K568" s="412">
        <v>0</v>
      </c>
      <c r="L568" s="412">
        <v>0</v>
      </c>
      <c r="M568" s="412">
        <v>0</v>
      </c>
      <c r="N568" s="412">
        <v>0</v>
      </c>
      <c r="O568" s="412">
        <v>0</v>
      </c>
      <c r="P568" s="412">
        <v>0</v>
      </c>
    </row>
    <row r="569" spans="2:16">
      <c r="B569" s="413" t="s">
        <v>844</v>
      </c>
      <c r="C569" s="412">
        <v>4.7884319662864385</v>
      </c>
      <c r="D569" s="412">
        <v>0.22664232079988733</v>
      </c>
      <c r="E569" s="412">
        <v>0.62095754964089567</v>
      </c>
      <c r="F569" s="412">
        <v>0</v>
      </c>
      <c r="G569" s="412">
        <v>1.2018025630192931E-4</v>
      </c>
      <c r="H569" s="412">
        <v>7</v>
      </c>
      <c r="I569" s="412">
        <v>0</v>
      </c>
      <c r="J569" s="412">
        <v>0.84772005069708489</v>
      </c>
      <c r="K569" s="412">
        <v>0</v>
      </c>
      <c r="L569" s="412">
        <v>0</v>
      </c>
      <c r="M569" s="412">
        <v>0</v>
      </c>
      <c r="N569" s="412">
        <v>-8.4061174482467256E-3</v>
      </c>
      <c r="O569" s="412">
        <v>0</v>
      </c>
      <c r="P569" s="412">
        <v>0</v>
      </c>
    </row>
    <row r="570" spans="2:16">
      <c r="B570" s="413" t="s">
        <v>1358</v>
      </c>
      <c r="C570" s="412">
        <v>0</v>
      </c>
      <c r="D570" s="412">
        <v>0</v>
      </c>
      <c r="E570" s="412">
        <v>0</v>
      </c>
      <c r="F570" s="412">
        <v>0</v>
      </c>
      <c r="G570" s="412">
        <v>0</v>
      </c>
      <c r="H570" s="412">
        <v>0</v>
      </c>
      <c r="I570" s="412">
        <v>0</v>
      </c>
      <c r="J570" s="412">
        <v>0</v>
      </c>
      <c r="K570" s="412">
        <v>0</v>
      </c>
      <c r="L570" s="412">
        <v>0</v>
      </c>
      <c r="M570" s="412">
        <v>0</v>
      </c>
      <c r="N570" s="412">
        <v>0</v>
      </c>
      <c r="O570" s="412">
        <v>0</v>
      </c>
      <c r="P570" s="412">
        <v>0</v>
      </c>
    </row>
    <row r="571" spans="2:16">
      <c r="B571" s="413" t="s">
        <v>1359</v>
      </c>
      <c r="C571" s="412">
        <v>0</v>
      </c>
      <c r="D571" s="412">
        <v>0</v>
      </c>
      <c r="E571" s="412">
        <v>0</v>
      </c>
      <c r="F571" s="412">
        <v>0</v>
      </c>
      <c r="G571" s="412">
        <v>0</v>
      </c>
      <c r="H571" s="412">
        <v>0</v>
      </c>
      <c r="I571" s="412">
        <v>0</v>
      </c>
      <c r="J571" s="412">
        <v>0</v>
      </c>
      <c r="K571" s="412">
        <v>0</v>
      </c>
      <c r="L571" s="412">
        <v>0</v>
      </c>
      <c r="M571" s="412">
        <v>0</v>
      </c>
      <c r="N571" s="412">
        <v>0</v>
      </c>
      <c r="O571" s="412">
        <v>0</v>
      </c>
      <c r="P571" s="412">
        <v>0</v>
      </c>
    </row>
    <row r="572" spans="2:16">
      <c r="B572" s="414" t="s">
        <v>1360</v>
      </c>
      <c r="C572" s="412">
        <v>0</v>
      </c>
      <c r="D572" s="412">
        <v>0</v>
      </c>
      <c r="E572" s="412">
        <v>0</v>
      </c>
      <c r="F572" s="412">
        <v>0</v>
      </c>
      <c r="G572" s="412">
        <v>0</v>
      </c>
      <c r="H572" s="412">
        <v>0</v>
      </c>
      <c r="I572" s="412">
        <v>0</v>
      </c>
      <c r="J572" s="412">
        <v>0</v>
      </c>
      <c r="K572" s="412">
        <v>0</v>
      </c>
      <c r="L572" s="412">
        <v>0</v>
      </c>
      <c r="M572" s="412">
        <v>0</v>
      </c>
      <c r="N572" s="412">
        <v>0</v>
      </c>
      <c r="O572" s="412">
        <v>0</v>
      </c>
      <c r="P572" s="412">
        <v>0</v>
      </c>
    </row>
    <row r="573" spans="2:16">
      <c r="B573" s="415" t="s">
        <v>1361</v>
      </c>
      <c r="C573" s="412">
        <v>0</v>
      </c>
      <c r="D573" s="412">
        <v>0</v>
      </c>
      <c r="E573" s="412">
        <v>0</v>
      </c>
      <c r="F573" s="412">
        <v>0</v>
      </c>
      <c r="G573" s="412">
        <v>0</v>
      </c>
      <c r="H573" s="412">
        <v>0</v>
      </c>
      <c r="I573" s="412">
        <v>0</v>
      </c>
      <c r="J573" s="412">
        <v>0</v>
      </c>
      <c r="K573" s="412">
        <v>0</v>
      </c>
      <c r="L573" s="412">
        <v>0</v>
      </c>
      <c r="M573" s="412">
        <v>0</v>
      </c>
      <c r="N573" s="412">
        <v>0</v>
      </c>
      <c r="O573" s="412">
        <v>0</v>
      </c>
      <c r="P573" s="412">
        <v>0</v>
      </c>
    </row>
    <row r="574" spans="2:16">
      <c r="B574" s="415" t="s">
        <v>1362</v>
      </c>
      <c r="C574" s="412">
        <v>0.86810822982678493</v>
      </c>
      <c r="D574" s="412">
        <v>0</v>
      </c>
      <c r="E574" s="412">
        <v>0</v>
      </c>
      <c r="F574" s="412">
        <v>0</v>
      </c>
      <c r="G574" s="412">
        <v>0</v>
      </c>
      <c r="H574" s="412">
        <v>0</v>
      </c>
      <c r="I574" s="412">
        <v>0</v>
      </c>
      <c r="J574" s="412">
        <v>0</v>
      </c>
      <c r="K574" s="412">
        <v>0</v>
      </c>
      <c r="L574" s="412">
        <v>0</v>
      </c>
      <c r="M574" s="412">
        <v>0</v>
      </c>
      <c r="N574" s="412">
        <v>0</v>
      </c>
      <c r="O574" s="412">
        <v>0</v>
      </c>
      <c r="P574" s="412">
        <v>0</v>
      </c>
    </row>
    <row r="575" spans="2:16">
      <c r="B575" s="415" t="s">
        <v>1363</v>
      </c>
      <c r="C575" s="412">
        <v>8.148336853964229E-2</v>
      </c>
      <c r="D575" s="412">
        <v>0</v>
      </c>
      <c r="E575" s="412">
        <v>0</v>
      </c>
      <c r="F575" s="412">
        <v>0</v>
      </c>
      <c r="G575" s="412">
        <v>0</v>
      </c>
      <c r="H575" s="412">
        <v>0</v>
      </c>
      <c r="I575" s="412">
        <v>0</v>
      </c>
      <c r="J575" s="412">
        <v>0</v>
      </c>
      <c r="K575" s="412">
        <v>0</v>
      </c>
      <c r="L575" s="412">
        <v>0</v>
      </c>
      <c r="M575" s="412">
        <v>0</v>
      </c>
      <c r="N575" s="412">
        <v>0</v>
      </c>
      <c r="O575" s="412">
        <v>0</v>
      </c>
      <c r="P575" s="412">
        <v>0</v>
      </c>
    </row>
    <row r="576" spans="2:16">
      <c r="B576" s="415" t="s">
        <v>1364</v>
      </c>
      <c r="C576" s="412">
        <v>0</v>
      </c>
      <c r="D576" s="412">
        <v>0</v>
      </c>
      <c r="E576" s="412">
        <v>0</v>
      </c>
      <c r="F576" s="412">
        <v>0</v>
      </c>
      <c r="G576" s="412">
        <v>0</v>
      </c>
      <c r="H576" s="412">
        <v>0</v>
      </c>
      <c r="I576" s="412">
        <v>0</v>
      </c>
      <c r="J576" s="412">
        <v>0</v>
      </c>
      <c r="K576" s="412">
        <v>0</v>
      </c>
      <c r="L576" s="412">
        <v>0</v>
      </c>
      <c r="M576" s="412">
        <v>0</v>
      </c>
      <c r="N576" s="412">
        <v>0</v>
      </c>
      <c r="O576" s="412">
        <v>0</v>
      </c>
      <c r="P576" s="412">
        <v>0</v>
      </c>
    </row>
    <row r="577" spans="2:16">
      <c r="B577" s="415" t="s">
        <v>1365</v>
      </c>
      <c r="C577" s="412">
        <v>0</v>
      </c>
      <c r="D577" s="412">
        <v>0</v>
      </c>
      <c r="E577" s="412">
        <v>0</v>
      </c>
      <c r="F577" s="412">
        <v>0</v>
      </c>
      <c r="G577" s="412">
        <v>0</v>
      </c>
      <c r="H577" s="412">
        <v>0</v>
      </c>
      <c r="I577" s="412">
        <v>0</v>
      </c>
      <c r="J577" s="412">
        <v>0</v>
      </c>
      <c r="K577" s="412">
        <v>0</v>
      </c>
      <c r="L577" s="412">
        <v>0</v>
      </c>
      <c r="M577" s="412">
        <v>0</v>
      </c>
      <c r="N577" s="412">
        <v>0</v>
      </c>
      <c r="O577" s="412">
        <v>0</v>
      </c>
      <c r="P577" s="412">
        <v>0</v>
      </c>
    </row>
    <row r="578" spans="2:16">
      <c r="B578" s="415" t="s">
        <v>1366</v>
      </c>
      <c r="C578" s="412">
        <v>0</v>
      </c>
      <c r="D578" s="412">
        <v>0</v>
      </c>
      <c r="E578" s="412">
        <v>0</v>
      </c>
      <c r="F578" s="412">
        <v>0</v>
      </c>
      <c r="G578" s="412">
        <v>0</v>
      </c>
      <c r="H578" s="412">
        <v>0</v>
      </c>
      <c r="I578" s="412">
        <v>0</v>
      </c>
      <c r="J578" s="412">
        <v>0</v>
      </c>
      <c r="K578" s="412">
        <v>0</v>
      </c>
      <c r="L578" s="412">
        <v>0</v>
      </c>
      <c r="M578" s="412">
        <v>0</v>
      </c>
      <c r="N578" s="412">
        <v>0</v>
      </c>
      <c r="O578" s="412">
        <v>0</v>
      </c>
      <c r="P578" s="412">
        <v>0</v>
      </c>
    </row>
    <row r="579" spans="2:16">
      <c r="B579" s="415" t="s">
        <v>1367</v>
      </c>
      <c r="C579" s="412">
        <v>0</v>
      </c>
      <c r="D579" s="412">
        <v>0</v>
      </c>
      <c r="E579" s="412">
        <v>0</v>
      </c>
      <c r="F579" s="412">
        <v>0</v>
      </c>
      <c r="G579" s="412">
        <v>0</v>
      </c>
      <c r="H579" s="412">
        <v>0</v>
      </c>
      <c r="I579" s="412">
        <v>0</v>
      </c>
      <c r="J579" s="412">
        <v>0</v>
      </c>
      <c r="K579" s="412">
        <v>0</v>
      </c>
      <c r="L579" s="412">
        <v>0</v>
      </c>
      <c r="M579" s="412">
        <v>0</v>
      </c>
      <c r="N579" s="412">
        <v>0</v>
      </c>
      <c r="O579" s="412">
        <v>0</v>
      </c>
      <c r="P579" s="412">
        <v>0</v>
      </c>
    </row>
    <row r="580" spans="2:16">
      <c r="B580" s="415" t="s">
        <v>1368</v>
      </c>
      <c r="C580" s="412">
        <v>0</v>
      </c>
      <c r="D580" s="412">
        <v>0</v>
      </c>
      <c r="E580" s="412">
        <v>0</v>
      </c>
      <c r="F580" s="412">
        <v>0</v>
      </c>
      <c r="G580" s="412">
        <v>0</v>
      </c>
      <c r="H580" s="412">
        <v>0</v>
      </c>
      <c r="I580" s="412">
        <v>0</v>
      </c>
      <c r="J580" s="412">
        <v>0</v>
      </c>
      <c r="K580" s="412">
        <v>0</v>
      </c>
      <c r="L580" s="412">
        <v>0</v>
      </c>
      <c r="M580" s="412">
        <v>0</v>
      </c>
      <c r="N580" s="412">
        <v>0</v>
      </c>
      <c r="O580" s="412">
        <v>0</v>
      </c>
      <c r="P580" s="412">
        <v>0</v>
      </c>
    </row>
    <row r="581" spans="2:16">
      <c r="B581" s="415" t="s">
        <v>1369</v>
      </c>
      <c r="C581" s="412">
        <v>0</v>
      </c>
      <c r="D581" s="412">
        <v>0</v>
      </c>
      <c r="E581" s="412">
        <v>0</v>
      </c>
      <c r="F581" s="412">
        <v>0</v>
      </c>
      <c r="G581" s="412">
        <v>0</v>
      </c>
      <c r="H581" s="412">
        <v>0</v>
      </c>
      <c r="I581" s="412">
        <v>0</v>
      </c>
      <c r="J581" s="412">
        <v>0</v>
      </c>
      <c r="K581" s="412">
        <v>0</v>
      </c>
      <c r="L581" s="412">
        <v>0</v>
      </c>
      <c r="M581" s="412">
        <v>0</v>
      </c>
      <c r="N581" s="412">
        <v>0</v>
      </c>
      <c r="O581" s="412">
        <v>0</v>
      </c>
      <c r="P581" s="412">
        <v>0</v>
      </c>
    </row>
    <row r="582" spans="2:16" ht="13" thickBot="1">
      <c r="B582" s="416" t="s">
        <v>1370</v>
      </c>
      <c r="C582" s="416">
        <v>0</v>
      </c>
      <c r="D582" s="416">
        <v>0</v>
      </c>
      <c r="E582" s="416">
        <v>0</v>
      </c>
      <c r="F582" s="416">
        <v>0</v>
      </c>
      <c r="G582" s="416">
        <v>0</v>
      </c>
      <c r="H582" s="416">
        <v>0</v>
      </c>
      <c r="I582" s="416">
        <v>0</v>
      </c>
      <c r="J582" s="416">
        <v>0</v>
      </c>
      <c r="K582" s="416">
        <v>0</v>
      </c>
      <c r="L582" s="416">
        <v>0</v>
      </c>
      <c r="M582" s="416">
        <v>0</v>
      </c>
      <c r="N582" s="416">
        <v>0</v>
      </c>
      <c r="O582" s="416">
        <v>0</v>
      </c>
      <c r="P582" s="416">
        <v>0</v>
      </c>
    </row>
    <row r="585" spans="2:16" ht="13">
      <c r="B585" s="402" t="s">
        <v>1223</v>
      </c>
    </row>
    <row r="587" spans="2:16" ht="13.5" thickBot="1">
      <c r="B587" s="403" t="s">
        <v>1100</v>
      </c>
    </row>
    <row r="588" spans="2:16" ht="13.5" thickBot="1">
      <c r="B588" s="404" t="s">
        <v>962</v>
      </c>
      <c r="C588" s="404" t="s">
        <v>963</v>
      </c>
      <c r="D588" s="404" t="s">
        <v>964</v>
      </c>
      <c r="E588" s="404" t="s">
        <v>965</v>
      </c>
      <c r="F588" s="404" t="s">
        <v>966</v>
      </c>
      <c r="G588" s="404" t="s">
        <v>967</v>
      </c>
      <c r="H588" s="404" t="s">
        <v>5</v>
      </c>
      <c r="I588" s="404" t="s">
        <v>2</v>
      </c>
      <c r="J588" s="404" t="s">
        <v>4</v>
      </c>
      <c r="K588" s="404" t="s">
        <v>968</v>
      </c>
      <c r="L588" s="404" t="s">
        <v>969</v>
      </c>
      <c r="M588" s="404" t="s">
        <v>970</v>
      </c>
      <c r="N588" s="404" t="s">
        <v>971</v>
      </c>
      <c r="O588" s="404" t="s">
        <v>972</v>
      </c>
      <c r="P588" s="404" t="s">
        <v>973</v>
      </c>
    </row>
    <row r="589" spans="2:16" ht="13.5" thickBot="1">
      <c r="B589" s="676" t="s">
        <v>837</v>
      </c>
      <c r="C589" s="679" t="s">
        <v>977</v>
      </c>
      <c r="D589" s="679"/>
      <c r="E589" s="679"/>
      <c r="F589" s="679"/>
      <c r="G589" s="679"/>
      <c r="H589" s="679"/>
      <c r="I589" s="679"/>
      <c r="J589" s="679"/>
      <c r="K589" s="679"/>
      <c r="L589" s="679"/>
      <c r="M589" s="679"/>
      <c r="N589" s="679"/>
      <c r="O589" s="679"/>
      <c r="P589" s="680"/>
    </row>
    <row r="590" spans="2:16" ht="13.5" thickBot="1">
      <c r="B590" s="677"/>
      <c r="C590" s="405"/>
      <c r="D590" s="681" t="s">
        <v>978</v>
      </c>
      <c r="E590" s="681"/>
      <c r="F590" s="681"/>
      <c r="G590" s="681"/>
      <c r="H590" s="681"/>
      <c r="I590" s="681"/>
      <c r="J590" s="681"/>
      <c r="K590" s="681"/>
      <c r="L590" s="681"/>
      <c r="M590" s="681"/>
      <c r="N590" s="681"/>
      <c r="O590" s="681"/>
      <c r="P590" s="682"/>
    </row>
    <row r="591" spans="2:16" ht="13.5" thickBot="1">
      <c r="B591" s="677"/>
      <c r="C591" s="405"/>
      <c r="D591" s="681" t="s">
        <v>838</v>
      </c>
      <c r="E591" s="681"/>
      <c r="F591" s="681"/>
      <c r="G591" s="681"/>
      <c r="H591" s="681"/>
      <c r="I591" s="681" t="s">
        <v>839</v>
      </c>
      <c r="J591" s="681" t="s">
        <v>840</v>
      </c>
      <c r="K591" s="684" t="s">
        <v>841</v>
      </c>
      <c r="L591" s="681" t="s">
        <v>717</v>
      </c>
      <c r="M591" s="681" t="s">
        <v>716</v>
      </c>
      <c r="N591" s="686" t="s">
        <v>527</v>
      </c>
      <c r="O591" s="686"/>
      <c r="P591" s="687"/>
    </row>
    <row r="592" spans="2:16" ht="39.5" thickBot="1">
      <c r="B592" s="678"/>
      <c r="C592" s="406"/>
      <c r="D592" s="407" t="s">
        <v>709</v>
      </c>
      <c r="E592" s="407" t="s">
        <v>710</v>
      </c>
      <c r="F592" s="407" t="s">
        <v>711</v>
      </c>
      <c r="G592" s="407" t="s">
        <v>712</v>
      </c>
      <c r="H592" s="408" t="s">
        <v>713</v>
      </c>
      <c r="I592" s="683"/>
      <c r="J592" s="683"/>
      <c r="K592" s="685"/>
      <c r="L592" s="683"/>
      <c r="M592" s="683"/>
      <c r="N592" s="409"/>
      <c r="O592" s="408" t="s">
        <v>842</v>
      </c>
      <c r="P592" s="410" t="s">
        <v>716</v>
      </c>
    </row>
    <row r="593" spans="2:16">
      <c r="B593" s="411" t="s">
        <v>720</v>
      </c>
      <c r="C593" s="412">
        <v>11.566146987748203</v>
      </c>
      <c r="D593" s="412">
        <v>0.64142497958034084</v>
      </c>
      <c r="E593" s="412">
        <v>10.924388779045204</v>
      </c>
      <c r="F593" s="412">
        <v>0</v>
      </c>
      <c r="G593" s="412">
        <v>3.3322912265878048E-4</v>
      </c>
      <c r="H593" s="412">
        <v>5</v>
      </c>
      <c r="I593" s="412">
        <v>0</v>
      </c>
      <c r="J593" s="412">
        <v>11.566146987748203</v>
      </c>
      <c r="K593" s="412">
        <v>0</v>
      </c>
      <c r="L593" s="412">
        <v>0</v>
      </c>
      <c r="M593" s="412">
        <v>0</v>
      </c>
      <c r="N593" s="412">
        <v>-9.03475172510914E-2</v>
      </c>
      <c r="O593" s="412">
        <v>0</v>
      </c>
      <c r="P593" s="412">
        <v>0</v>
      </c>
    </row>
    <row r="594" spans="2:16">
      <c r="B594" s="413" t="s">
        <v>721</v>
      </c>
      <c r="C594" s="412">
        <v>0</v>
      </c>
      <c r="D594" s="412">
        <v>0</v>
      </c>
      <c r="E594" s="412">
        <v>0</v>
      </c>
      <c r="F594" s="412">
        <v>0</v>
      </c>
      <c r="G594" s="412">
        <v>0</v>
      </c>
      <c r="H594" s="412">
        <v>0</v>
      </c>
      <c r="I594" s="412">
        <v>0</v>
      </c>
      <c r="J594" s="412">
        <v>0</v>
      </c>
      <c r="K594" s="412">
        <v>0</v>
      </c>
      <c r="L594" s="412">
        <v>0</v>
      </c>
      <c r="M594" s="412">
        <v>0</v>
      </c>
      <c r="N594" s="412">
        <v>0</v>
      </c>
      <c r="O594" s="412">
        <v>0</v>
      </c>
      <c r="P594" s="412">
        <v>0</v>
      </c>
    </row>
    <row r="595" spans="2:16">
      <c r="B595" s="413" t="s">
        <v>727</v>
      </c>
      <c r="C595" s="412">
        <v>27.081070553443176</v>
      </c>
      <c r="D595" s="412">
        <v>0</v>
      </c>
      <c r="E595" s="412">
        <v>0</v>
      </c>
      <c r="F595" s="412">
        <v>0</v>
      </c>
      <c r="G595" s="412">
        <v>0</v>
      </c>
      <c r="H595" s="412">
        <v>0</v>
      </c>
      <c r="I595" s="412">
        <v>0</v>
      </c>
      <c r="J595" s="412">
        <v>0</v>
      </c>
      <c r="K595" s="412">
        <v>0</v>
      </c>
      <c r="L595" s="412">
        <v>0</v>
      </c>
      <c r="M595" s="412">
        <v>0</v>
      </c>
      <c r="N595" s="412">
        <v>0</v>
      </c>
      <c r="O595" s="412">
        <v>0</v>
      </c>
      <c r="P595" s="412">
        <v>0</v>
      </c>
    </row>
    <row r="596" spans="2:16">
      <c r="B596" s="413" t="s">
        <v>752</v>
      </c>
      <c r="C596" s="412">
        <v>2.0072192789747922</v>
      </c>
      <c r="D596" s="412">
        <v>0</v>
      </c>
      <c r="E596" s="412">
        <v>0</v>
      </c>
      <c r="F596" s="412">
        <v>0</v>
      </c>
      <c r="G596" s="412">
        <v>0</v>
      </c>
      <c r="H596" s="412">
        <v>0</v>
      </c>
      <c r="I596" s="412">
        <v>0</v>
      </c>
      <c r="J596" s="412">
        <v>0</v>
      </c>
      <c r="K596" s="412">
        <v>0</v>
      </c>
      <c r="L596" s="412">
        <v>0</v>
      </c>
      <c r="M596" s="412">
        <v>0</v>
      </c>
      <c r="N596" s="412">
        <v>0</v>
      </c>
      <c r="O596" s="412">
        <v>0</v>
      </c>
      <c r="P596" s="412">
        <v>0</v>
      </c>
    </row>
    <row r="597" spans="2:16">
      <c r="B597" s="413" t="s">
        <v>757</v>
      </c>
      <c r="C597" s="412">
        <v>1.140319988733981</v>
      </c>
      <c r="D597" s="412">
        <v>0</v>
      </c>
      <c r="E597" s="412">
        <v>0</v>
      </c>
      <c r="F597" s="412">
        <v>0</v>
      </c>
      <c r="G597" s="412">
        <v>0</v>
      </c>
      <c r="H597" s="412">
        <v>0</v>
      </c>
      <c r="I597" s="412">
        <v>0</v>
      </c>
      <c r="J597" s="412">
        <v>0</v>
      </c>
      <c r="K597" s="412">
        <v>0</v>
      </c>
      <c r="L597" s="412">
        <v>0</v>
      </c>
      <c r="M597" s="412">
        <v>0</v>
      </c>
      <c r="N597" s="412">
        <v>0</v>
      </c>
      <c r="O597" s="412">
        <v>0</v>
      </c>
      <c r="P597" s="412">
        <v>0</v>
      </c>
    </row>
    <row r="598" spans="2:16">
      <c r="B598" s="413" t="s">
        <v>758</v>
      </c>
      <c r="C598" s="412">
        <v>1.4058796366708914</v>
      </c>
      <c r="D598" s="412">
        <v>0</v>
      </c>
      <c r="E598" s="412">
        <v>0</v>
      </c>
      <c r="F598" s="412">
        <v>0</v>
      </c>
      <c r="G598" s="412">
        <v>0</v>
      </c>
      <c r="H598" s="412">
        <v>0</v>
      </c>
      <c r="I598" s="412">
        <v>0</v>
      </c>
      <c r="J598" s="412">
        <v>0</v>
      </c>
      <c r="K598" s="412">
        <v>0</v>
      </c>
      <c r="L598" s="412">
        <v>0</v>
      </c>
      <c r="M598" s="412">
        <v>0</v>
      </c>
      <c r="N598" s="412">
        <v>0</v>
      </c>
      <c r="O598" s="412">
        <v>0</v>
      </c>
      <c r="P598" s="412">
        <v>0</v>
      </c>
    </row>
    <row r="599" spans="2:16">
      <c r="B599" s="413" t="s">
        <v>762</v>
      </c>
      <c r="C599" s="412">
        <v>2.4591240078862131</v>
      </c>
      <c r="D599" s="412">
        <v>0</v>
      </c>
      <c r="E599" s="412">
        <v>0</v>
      </c>
      <c r="F599" s="412">
        <v>0</v>
      </c>
      <c r="G599" s="412">
        <v>0</v>
      </c>
      <c r="H599" s="412">
        <v>0</v>
      </c>
      <c r="I599" s="412">
        <v>0</v>
      </c>
      <c r="J599" s="412">
        <v>0</v>
      </c>
      <c r="K599" s="412">
        <v>0</v>
      </c>
      <c r="L599" s="412">
        <v>0</v>
      </c>
      <c r="M599" s="412">
        <v>0</v>
      </c>
      <c r="N599" s="412">
        <v>0</v>
      </c>
      <c r="O599" s="412">
        <v>0</v>
      </c>
      <c r="P599" s="412">
        <v>0</v>
      </c>
    </row>
    <row r="600" spans="2:16">
      <c r="B600" s="413" t="s">
        <v>763</v>
      </c>
      <c r="C600" s="412">
        <v>1.8410079312772849</v>
      </c>
      <c r="D600" s="412">
        <v>0</v>
      </c>
      <c r="E600" s="412">
        <v>0</v>
      </c>
      <c r="F600" s="412">
        <v>0</v>
      </c>
      <c r="G600" s="412">
        <v>0</v>
      </c>
      <c r="H600" s="412">
        <v>0</v>
      </c>
      <c r="I600" s="412">
        <v>0</v>
      </c>
      <c r="J600" s="412">
        <v>0</v>
      </c>
      <c r="K600" s="412">
        <v>0</v>
      </c>
      <c r="L600" s="412">
        <v>0</v>
      </c>
      <c r="M600" s="412">
        <v>0</v>
      </c>
      <c r="N600" s="412">
        <v>0</v>
      </c>
      <c r="O600" s="412">
        <v>0</v>
      </c>
      <c r="P600" s="412">
        <v>0</v>
      </c>
    </row>
    <row r="601" spans="2:16">
      <c r="B601" s="413" t="s">
        <v>770</v>
      </c>
      <c r="C601" s="412">
        <v>0.67004608928319953</v>
      </c>
      <c r="D601" s="412">
        <v>0</v>
      </c>
      <c r="E601" s="412">
        <v>0</v>
      </c>
      <c r="F601" s="412">
        <v>0</v>
      </c>
      <c r="G601" s="412">
        <v>0</v>
      </c>
      <c r="H601" s="412">
        <v>0</v>
      </c>
      <c r="I601" s="412">
        <v>0</v>
      </c>
      <c r="J601" s="412">
        <v>0</v>
      </c>
      <c r="K601" s="412">
        <v>0</v>
      </c>
      <c r="L601" s="412">
        <v>0</v>
      </c>
      <c r="M601" s="412">
        <v>0</v>
      </c>
      <c r="N601" s="412">
        <v>0</v>
      </c>
      <c r="O601" s="412">
        <v>0</v>
      </c>
      <c r="P601" s="412">
        <v>0</v>
      </c>
    </row>
    <row r="602" spans="2:16">
      <c r="B602" s="413" t="s">
        <v>843</v>
      </c>
      <c r="C602" s="412">
        <v>26.666494784877159</v>
      </c>
      <c r="D602" s="412">
        <v>0</v>
      </c>
      <c r="E602" s="412">
        <v>0</v>
      </c>
      <c r="F602" s="412">
        <v>0</v>
      </c>
      <c r="G602" s="412">
        <v>0</v>
      </c>
      <c r="H602" s="412">
        <v>0</v>
      </c>
      <c r="I602" s="412">
        <v>0</v>
      </c>
      <c r="J602" s="412">
        <v>0</v>
      </c>
      <c r="K602" s="412">
        <v>0</v>
      </c>
      <c r="L602" s="412">
        <v>0</v>
      </c>
      <c r="M602" s="412">
        <v>0</v>
      </c>
      <c r="N602" s="412">
        <v>0</v>
      </c>
      <c r="O602" s="412">
        <v>0</v>
      </c>
      <c r="P602" s="412">
        <v>0</v>
      </c>
    </row>
    <row r="603" spans="2:16">
      <c r="B603" s="413" t="s">
        <v>844</v>
      </c>
      <c r="C603" s="412">
        <v>26.33834572343893</v>
      </c>
      <c r="D603" s="412">
        <v>0.64073932967187719</v>
      </c>
      <c r="E603" s="412">
        <v>10.924388779045204</v>
      </c>
      <c r="F603" s="412">
        <v>0</v>
      </c>
      <c r="G603" s="412">
        <v>2.0946908886072384E-4</v>
      </c>
      <c r="H603" s="412">
        <v>5</v>
      </c>
      <c r="I603" s="412">
        <v>0</v>
      </c>
      <c r="J603" s="412">
        <v>11.565337577805941</v>
      </c>
      <c r="K603" s="412">
        <v>0</v>
      </c>
      <c r="L603" s="412">
        <v>0</v>
      </c>
      <c r="M603" s="412">
        <v>0</v>
      </c>
      <c r="N603" s="412">
        <v>-9.0339408534009291E-2</v>
      </c>
      <c r="O603" s="412">
        <v>0</v>
      </c>
      <c r="P603" s="412">
        <v>0</v>
      </c>
    </row>
    <row r="604" spans="2:16">
      <c r="B604" s="413" t="s">
        <v>1358</v>
      </c>
      <c r="C604" s="412">
        <v>0</v>
      </c>
      <c r="D604" s="412">
        <v>0</v>
      </c>
      <c r="E604" s="412">
        <v>0</v>
      </c>
      <c r="F604" s="412">
        <v>0</v>
      </c>
      <c r="G604" s="412">
        <v>0</v>
      </c>
      <c r="H604" s="412">
        <v>0</v>
      </c>
      <c r="I604" s="412">
        <v>0</v>
      </c>
      <c r="J604" s="412">
        <v>0</v>
      </c>
      <c r="K604" s="412">
        <v>0</v>
      </c>
      <c r="L604" s="412">
        <v>0</v>
      </c>
      <c r="M604" s="412">
        <v>0</v>
      </c>
      <c r="N604" s="412">
        <v>0</v>
      </c>
      <c r="O604" s="412">
        <v>0</v>
      </c>
      <c r="P604" s="412">
        <v>0</v>
      </c>
    </row>
    <row r="605" spans="2:16">
      <c r="B605" s="413" t="s">
        <v>1359</v>
      </c>
      <c r="C605" s="412">
        <v>0.62450654274045914</v>
      </c>
      <c r="D605" s="412">
        <v>0</v>
      </c>
      <c r="E605" s="412">
        <v>0</v>
      </c>
      <c r="F605" s="412">
        <v>0</v>
      </c>
      <c r="G605" s="412">
        <v>0</v>
      </c>
      <c r="H605" s="412">
        <v>0</v>
      </c>
      <c r="I605" s="412">
        <v>0</v>
      </c>
      <c r="J605" s="412">
        <v>0</v>
      </c>
      <c r="K605" s="412">
        <v>0</v>
      </c>
      <c r="L605" s="412">
        <v>0</v>
      </c>
      <c r="M605" s="412">
        <v>0</v>
      </c>
      <c r="N605" s="412">
        <v>0</v>
      </c>
      <c r="O605" s="412">
        <v>0</v>
      </c>
      <c r="P605" s="412">
        <v>0</v>
      </c>
    </row>
    <row r="606" spans="2:16">
      <c r="B606" s="414" t="s">
        <v>1360</v>
      </c>
      <c r="C606" s="412">
        <v>0.52902350936487819</v>
      </c>
      <c r="D606" s="412">
        <v>0</v>
      </c>
      <c r="E606" s="412">
        <v>0</v>
      </c>
      <c r="F606" s="412">
        <v>0</v>
      </c>
      <c r="G606" s="412">
        <v>0</v>
      </c>
      <c r="H606" s="412">
        <v>0</v>
      </c>
      <c r="I606" s="412">
        <v>0</v>
      </c>
      <c r="J606" s="412">
        <v>0</v>
      </c>
      <c r="K606" s="412">
        <v>0</v>
      </c>
      <c r="L606" s="412">
        <v>0</v>
      </c>
      <c r="M606" s="412">
        <v>0</v>
      </c>
      <c r="N606" s="412">
        <v>0</v>
      </c>
      <c r="O606" s="412">
        <v>0</v>
      </c>
      <c r="P606" s="412">
        <v>0</v>
      </c>
    </row>
    <row r="607" spans="2:16">
      <c r="B607" s="415" t="s">
        <v>1361</v>
      </c>
      <c r="C607" s="412">
        <v>0</v>
      </c>
      <c r="D607" s="412">
        <v>0</v>
      </c>
      <c r="E607" s="412">
        <v>0</v>
      </c>
      <c r="F607" s="412">
        <v>0</v>
      </c>
      <c r="G607" s="412">
        <v>0</v>
      </c>
      <c r="H607" s="412">
        <v>0</v>
      </c>
      <c r="I607" s="412">
        <v>0</v>
      </c>
      <c r="J607" s="412">
        <v>0</v>
      </c>
      <c r="K607" s="412">
        <v>0</v>
      </c>
      <c r="L607" s="412">
        <v>0</v>
      </c>
      <c r="M607" s="412">
        <v>0</v>
      </c>
      <c r="N607" s="412">
        <v>0</v>
      </c>
      <c r="O607" s="412">
        <v>0</v>
      </c>
      <c r="P607" s="412">
        <v>0</v>
      </c>
    </row>
    <row r="608" spans="2:16">
      <c r="B608" s="415" t="s">
        <v>1362</v>
      </c>
      <c r="C608" s="412">
        <v>1.1613655372482747</v>
      </c>
      <c r="D608" s="412">
        <v>0</v>
      </c>
      <c r="E608" s="412">
        <v>0</v>
      </c>
      <c r="F608" s="412">
        <v>0</v>
      </c>
      <c r="G608" s="412">
        <v>0</v>
      </c>
      <c r="H608" s="412">
        <v>0</v>
      </c>
      <c r="I608" s="412">
        <v>0</v>
      </c>
      <c r="J608" s="412">
        <v>0</v>
      </c>
      <c r="K608" s="412">
        <v>0</v>
      </c>
      <c r="L608" s="412">
        <v>0</v>
      </c>
      <c r="M608" s="412">
        <v>0</v>
      </c>
      <c r="N608" s="412">
        <v>0</v>
      </c>
      <c r="O608" s="412">
        <v>0</v>
      </c>
      <c r="P608" s="412">
        <v>0</v>
      </c>
    </row>
    <row r="609" spans="2:16">
      <c r="B609" s="415" t="s">
        <v>1363</v>
      </c>
      <c r="C609" s="412">
        <v>0</v>
      </c>
      <c r="D609" s="412">
        <v>0</v>
      </c>
      <c r="E609" s="412">
        <v>0</v>
      </c>
      <c r="F609" s="412">
        <v>0</v>
      </c>
      <c r="G609" s="412">
        <v>0</v>
      </c>
      <c r="H609" s="412">
        <v>0</v>
      </c>
      <c r="I609" s="412">
        <v>0</v>
      </c>
      <c r="J609" s="412">
        <v>0</v>
      </c>
      <c r="K609" s="412">
        <v>0</v>
      </c>
      <c r="L609" s="412">
        <v>0</v>
      </c>
      <c r="M609" s="412">
        <v>0</v>
      </c>
      <c r="N609" s="412">
        <v>0</v>
      </c>
      <c r="O609" s="412">
        <v>0</v>
      </c>
      <c r="P609" s="412">
        <v>0</v>
      </c>
    </row>
    <row r="610" spans="2:16">
      <c r="B610" s="415" t="s">
        <v>1364</v>
      </c>
      <c r="C610" s="412">
        <v>0</v>
      </c>
      <c r="D610" s="412">
        <v>0</v>
      </c>
      <c r="E610" s="412">
        <v>0</v>
      </c>
      <c r="F610" s="412">
        <v>0</v>
      </c>
      <c r="G610" s="412">
        <v>0</v>
      </c>
      <c r="H610" s="412">
        <v>0</v>
      </c>
      <c r="I610" s="412">
        <v>0</v>
      </c>
      <c r="J610" s="412">
        <v>0</v>
      </c>
      <c r="K610" s="412">
        <v>0</v>
      </c>
      <c r="L610" s="412">
        <v>0</v>
      </c>
      <c r="M610" s="412">
        <v>0</v>
      </c>
      <c r="N610" s="412">
        <v>0</v>
      </c>
      <c r="O610" s="412">
        <v>0</v>
      </c>
      <c r="P610" s="412">
        <v>0</v>
      </c>
    </row>
    <row r="611" spans="2:16">
      <c r="B611" s="415" t="s">
        <v>1365</v>
      </c>
      <c r="C611" s="412">
        <v>0</v>
      </c>
      <c r="D611" s="412">
        <v>0</v>
      </c>
      <c r="E611" s="412">
        <v>0</v>
      </c>
      <c r="F611" s="412">
        <v>0</v>
      </c>
      <c r="G611" s="412">
        <v>0</v>
      </c>
      <c r="H611" s="412">
        <v>0</v>
      </c>
      <c r="I611" s="412">
        <v>0</v>
      </c>
      <c r="J611" s="412">
        <v>0</v>
      </c>
      <c r="K611" s="412">
        <v>0</v>
      </c>
      <c r="L611" s="412">
        <v>0</v>
      </c>
      <c r="M611" s="412">
        <v>0</v>
      </c>
      <c r="N611" s="412">
        <v>0</v>
      </c>
      <c r="O611" s="412">
        <v>0</v>
      </c>
      <c r="P611" s="412">
        <v>0</v>
      </c>
    </row>
    <row r="612" spans="2:16">
      <c r="B612" s="415" t="s">
        <v>1366</v>
      </c>
      <c r="C612" s="412">
        <v>0</v>
      </c>
      <c r="D612" s="412">
        <v>0</v>
      </c>
      <c r="E612" s="412">
        <v>0</v>
      </c>
      <c r="F612" s="412">
        <v>0</v>
      </c>
      <c r="G612" s="412">
        <v>0</v>
      </c>
      <c r="H612" s="412">
        <v>0</v>
      </c>
      <c r="I612" s="412">
        <v>0</v>
      </c>
      <c r="J612" s="412">
        <v>0</v>
      </c>
      <c r="K612" s="412">
        <v>0</v>
      </c>
      <c r="L612" s="412">
        <v>0</v>
      </c>
      <c r="M612" s="412">
        <v>0</v>
      </c>
      <c r="N612" s="412">
        <v>0</v>
      </c>
      <c r="O612" s="412">
        <v>0</v>
      </c>
      <c r="P612" s="412">
        <v>0</v>
      </c>
    </row>
    <row r="613" spans="2:16">
      <c r="B613" s="415" t="s">
        <v>1367</v>
      </c>
      <c r="C613" s="412">
        <v>0</v>
      </c>
      <c r="D613" s="412">
        <v>0</v>
      </c>
      <c r="E613" s="412">
        <v>0</v>
      </c>
      <c r="F613" s="412">
        <v>0</v>
      </c>
      <c r="G613" s="412">
        <v>0</v>
      </c>
      <c r="H613" s="412">
        <v>0</v>
      </c>
      <c r="I613" s="412">
        <v>0</v>
      </c>
      <c r="J613" s="412">
        <v>0</v>
      </c>
      <c r="K613" s="412">
        <v>0</v>
      </c>
      <c r="L613" s="412">
        <v>0</v>
      </c>
      <c r="M613" s="412">
        <v>0</v>
      </c>
      <c r="N613" s="412">
        <v>0</v>
      </c>
      <c r="O613" s="412">
        <v>0</v>
      </c>
      <c r="P613" s="412">
        <v>0</v>
      </c>
    </row>
    <row r="614" spans="2:16">
      <c r="B614" s="415" t="s">
        <v>1368</v>
      </c>
      <c r="C614" s="412">
        <v>0.75955505985072524</v>
      </c>
      <c r="D614" s="412">
        <v>0</v>
      </c>
      <c r="E614" s="412">
        <v>0</v>
      </c>
      <c r="F614" s="412">
        <v>0</v>
      </c>
      <c r="G614" s="412">
        <v>0</v>
      </c>
      <c r="H614" s="412">
        <v>0</v>
      </c>
      <c r="I614" s="412">
        <v>0</v>
      </c>
      <c r="J614" s="412">
        <v>0</v>
      </c>
      <c r="K614" s="412">
        <v>0</v>
      </c>
      <c r="L614" s="412">
        <v>0</v>
      </c>
      <c r="M614" s="412">
        <v>0</v>
      </c>
      <c r="N614" s="412">
        <v>0</v>
      </c>
      <c r="O614" s="412">
        <v>0</v>
      </c>
      <c r="P614" s="412">
        <v>0</v>
      </c>
    </row>
    <row r="615" spans="2:16">
      <c r="B615" s="415" t="s">
        <v>1369</v>
      </c>
      <c r="C615" s="412">
        <v>0</v>
      </c>
      <c r="D615" s="412">
        <v>0</v>
      </c>
      <c r="E615" s="412">
        <v>0</v>
      </c>
      <c r="F615" s="412">
        <v>0</v>
      </c>
      <c r="G615" s="412">
        <v>0</v>
      </c>
      <c r="H615" s="412">
        <v>0</v>
      </c>
      <c r="I615" s="412">
        <v>0</v>
      </c>
      <c r="J615" s="412">
        <v>0</v>
      </c>
      <c r="K615" s="412">
        <v>0</v>
      </c>
      <c r="L615" s="412">
        <v>0</v>
      </c>
      <c r="M615" s="412">
        <v>0</v>
      </c>
      <c r="N615" s="412">
        <v>0</v>
      </c>
      <c r="O615" s="412">
        <v>0</v>
      </c>
      <c r="P615" s="412">
        <v>0</v>
      </c>
    </row>
    <row r="616" spans="2:16" ht="13" thickBot="1">
      <c r="B616" s="416" t="s">
        <v>1370</v>
      </c>
      <c r="C616" s="416">
        <v>0</v>
      </c>
      <c r="D616" s="416">
        <v>0</v>
      </c>
      <c r="E616" s="416">
        <v>0</v>
      </c>
      <c r="F616" s="416">
        <v>0</v>
      </c>
      <c r="G616" s="416">
        <v>0</v>
      </c>
      <c r="H616" s="416">
        <v>0</v>
      </c>
      <c r="I616" s="416">
        <v>0</v>
      </c>
      <c r="J616" s="416">
        <v>0</v>
      </c>
      <c r="K616" s="416">
        <v>0</v>
      </c>
      <c r="L616" s="416">
        <v>0</v>
      </c>
      <c r="M616" s="416">
        <v>0</v>
      </c>
      <c r="N616" s="416">
        <v>0</v>
      </c>
      <c r="O616" s="416">
        <v>0</v>
      </c>
      <c r="P616" s="416">
        <v>0</v>
      </c>
    </row>
    <row r="619" spans="2:16" ht="13">
      <c r="B619" s="402" t="s">
        <v>1225</v>
      </c>
    </row>
    <row r="621" spans="2:16" ht="13.5" thickBot="1">
      <c r="B621" s="403" t="s">
        <v>1100</v>
      </c>
    </row>
    <row r="622" spans="2:16" ht="13.5" thickBot="1">
      <c r="B622" s="404" t="s">
        <v>962</v>
      </c>
      <c r="C622" s="404" t="s">
        <v>963</v>
      </c>
      <c r="D622" s="404" t="s">
        <v>964</v>
      </c>
      <c r="E622" s="404" t="s">
        <v>965</v>
      </c>
      <c r="F622" s="404" t="s">
        <v>966</v>
      </c>
      <c r="G622" s="404" t="s">
        <v>967</v>
      </c>
      <c r="H622" s="404" t="s">
        <v>5</v>
      </c>
      <c r="I622" s="404" t="s">
        <v>2</v>
      </c>
      <c r="J622" s="404" t="s">
        <v>4</v>
      </c>
      <c r="K622" s="404" t="s">
        <v>968</v>
      </c>
      <c r="L622" s="404" t="s">
        <v>969</v>
      </c>
      <c r="M622" s="404" t="s">
        <v>970</v>
      </c>
      <c r="N622" s="404" t="s">
        <v>971</v>
      </c>
      <c r="O622" s="404" t="s">
        <v>972</v>
      </c>
      <c r="P622" s="404" t="s">
        <v>973</v>
      </c>
    </row>
    <row r="623" spans="2:16" ht="13.5" thickBot="1">
      <c r="B623" s="676" t="s">
        <v>837</v>
      </c>
      <c r="C623" s="679" t="s">
        <v>977</v>
      </c>
      <c r="D623" s="679"/>
      <c r="E623" s="679"/>
      <c r="F623" s="679"/>
      <c r="G623" s="679"/>
      <c r="H623" s="679"/>
      <c r="I623" s="679"/>
      <c r="J623" s="679"/>
      <c r="K623" s="679"/>
      <c r="L623" s="679"/>
      <c r="M623" s="679"/>
      <c r="N623" s="679"/>
      <c r="O623" s="679"/>
      <c r="P623" s="680"/>
    </row>
    <row r="624" spans="2:16" ht="13.5" thickBot="1">
      <c r="B624" s="677"/>
      <c r="C624" s="405"/>
      <c r="D624" s="681" t="s">
        <v>978</v>
      </c>
      <c r="E624" s="681"/>
      <c r="F624" s="681"/>
      <c r="G624" s="681"/>
      <c r="H624" s="681"/>
      <c r="I624" s="681"/>
      <c r="J624" s="681"/>
      <c r="K624" s="681"/>
      <c r="L624" s="681"/>
      <c r="M624" s="681"/>
      <c r="N624" s="681"/>
      <c r="O624" s="681"/>
      <c r="P624" s="682"/>
    </row>
    <row r="625" spans="2:16" ht="13.5" thickBot="1">
      <c r="B625" s="677"/>
      <c r="C625" s="405"/>
      <c r="D625" s="681" t="s">
        <v>838</v>
      </c>
      <c r="E625" s="681"/>
      <c r="F625" s="681"/>
      <c r="G625" s="681"/>
      <c r="H625" s="681"/>
      <c r="I625" s="681" t="s">
        <v>839</v>
      </c>
      <c r="J625" s="681" t="s">
        <v>840</v>
      </c>
      <c r="K625" s="684" t="s">
        <v>841</v>
      </c>
      <c r="L625" s="681" t="s">
        <v>717</v>
      </c>
      <c r="M625" s="681" t="s">
        <v>716</v>
      </c>
      <c r="N625" s="686" t="s">
        <v>527</v>
      </c>
      <c r="O625" s="686"/>
      <c r="P625" s="687"/>
    </row>
    <row r="626" spans="2:16" ht="39.5" thickBot="1">
      <c r="B626" s="678"/>
      <c r="C626" s="406"/>
      <c r="D626" s="407" t="s">
        <v>709</v>
      </c>
      <c r="E626" s="407" t="s">
        <v>710</v>
      </c>
      <c r="F626" s="407" t="s">
        <v>711</v>
      </c>
      <c r="G626" s="407" t="s">
        <v>712</v>
      </c>
      <c r="H626" s="408" t="s">
        <v>713</v>
      </c>
      <c r="I626" s="683"/>
      <c r="J626" s="683"/>
      <c r="K626" s="685"/>
      <c r="L626" s="683"/>
      <c r="M626" s="683"/>
      <c r="N626" s="409"/>
      <c r="O626" s="408" t="s">
        <v>842</v>
      </c>
      <c r="P626" s="410" t="s">
        <v>716</v>
      </c>
    </row>
    <row r="627" spans="2:16">
      <c r="B627" s="411" t="s">
        <v>720</v>
      </c>
      <c r="C627" s="412">
        <v>1.7789043796648357E-5</v>
      </c>
      <c r="D627" s="412">
        <v>0</v>
      </c>
      <c r="E627" s="412">
        <v>0</v>
      </c>
      <c r="F627" s="412">
        <v>0</v>
      </c>
      <c r="G627" s="412">
        <v>1.7789043796648357E-5</v>
      </c>
      <c r="H627" s="412">
        <v>20</v>
      </c>
      <c r="I627" s="412">
        <v>0</v>
      </c>
      <c r="J627" s="412">
        <v>1.7789043796648357E-5</v>
      </c>
      <c r="K627" s="412">
        <v>0</v>
      </c>
      <c r="L627" s="412">
        <v>0</v>
      </c>
      <c r="M627" s="412">
        <v>0</v>
      </c>
      <c r="N627" s="412">
        <v>-1.8025630192930571E-7</v>
      </c>
      <c r="O627" s="412">
        <v>0</v>
      </c>
      <c r="P627" s="412">
        <v>0</v>
      </c>
    </row>
    <row r="628" spans="2:16">
      <c r="B628" s="413" t="s">
        <v>721</v>
      </c>
      <c r="C628" s="412">
        <v>0</v>
      </c>
      <c r="D628" s="412">
        <v>0</v>
      </c>
      <c r="E628" s="412">
        <v>0</v>
      </c>
      <c r="F628" s="412">
        <v>0</v>
      </c>
      <c r="G628" s="412">
        <v>0</v>
      </c>
      <c r="H628" s="412">
        <v>0</v>
      </c>
      <c r="I628" s="412">
        <v>0</v>
      </c>
      <c r="J628" s="412">
        <v>0</v>
      </c>
      <c r="K628" s="412">
        <v>0</v>
      </c>
      <c r="L628" s="412">
        <v>0</v>
      </c>
      <c r="M628" s="412">
        <v>0</v>
      </c>
      <c r="N628" s="412">
        <v>0</v>
      </c>
      <c r="O628" s="412">
        <v>0</v>
      </c>
      <c r="P628" s="412">
        <v>0</v>
      </c>
    </row>
    <row r="629" spans="2:16">
      <c r="B629" s="413" t="s">
        <v>727</v>
      </c>
      <c r="C629" s="412">
        <v>23.573379583157301</v>
      </c>
      <c r="D629" s="412">
        <v>0</v>
      </c>
      <c r="E629" s="412">
        <v>0</v>
      </c>
      <c r="F629" s="412">
        <v>0</v>
      </c>
      <c r="G629" s="412">
        <v>0</v>
      </c>
      <c r="H629" s="412">
        <v>0</v>
      </c>
      <c r="I629" s="412">
        <v>0</v>
      </c>
      <c r="J629" s="412">
        <v>0</v>
      </c>
      <c r="K629" s="412">
        <v>0</v>
      </c>
      <c r="L629" s="412">
        <v>0</v>
      </c>
      <c r="M629" s="412">
        <v>0</v>
      </c>
      <c r="N629" s="412">
        <v>0</v>
      </c>
      <c r="O629" s="412">
        <v>0</v>
      </c>
      <c r="P629" s="412">
        <v>0</v>
      </c>
    </row>
    <row r="630" spans="2:16">
      <c r="B630" s="413" t="s">
        <v>752</v>
      </c>
      <c r="C630" s="412">
        <v>0</v>
      </c>
      <c r="D630" s="412">
        <v>0</v>
      </c>
      <c r="E630" s="412">
        <v>0</v>
      </c>
      <c r="F630" s="412">
        <v>0</v>
      </c>
      <c r="G630" s="412">
        <v>0</v>
      </c>
      <c r="H630" s="412">
        <v>0</v>
      </c>
      <c r="I630" s="412">
        <v>0</v>
      </c>
      <c r="J630" s="412">
        <v>0</v>
      </c>
      <c r="K630" s="412">
        <v>0</v>
      </c>
      <c r="L630" s="412">
        <v>0</v>
      </c>
      <c r="M630" s="412">
        <v>0</v>
      </c>
      <c r="N630" s="412">
        <v>0</v>
      </c>
      <c r="O630" s="412">
        <v>0</v>
      </c>
      <c r="P630" s="412">
        <v>0</v>
      </c>
    </row>
    <row r="631" spans="2:16">
      <c r="B631" s="413" t="s">
        <v>757</v>
      </c>
      <c r="C631" s="412">
        <v>1.4319109984509223E-5</v>
      </c>
      <c r="D631" s="412">
        <v>0</v>
      </c>
      <c r="E631" s="412">
        <v>0</v>
      </c>
      <c r="F631" s="412">
        <v>0</v>
      </c>
      <c r="G631" s="412">
        <v>0</v>
      </c>
      <c r="H631" s="412">
        <v>0</v>
      </c>
      <c r="I631" s="412">
        <v>0</v>
      </c>
      <c r="J631" s="412">
        <v>0</v>
      </c>
      <c r="K631" s="412">
        <v>0</v>
      </c>
      <c r="L631" s="412">
        <v>0</v>
      </c>
      <c r="M631" s="412">
        <v>0</v>
      </c>
      <c r="N631" s="412">
        <v>0</v>
      </c>
      <c r="O631" s="412">
        <v>0</v>
      </c>
      <c r="P631" s="412">
        <v>0</v>
      </c>
    </row>
    <row r="632" spans="2:16">
      <c r="B632" s="413" t="s">
        <v>758</v>
      </c>
      <c r="C632" s="412">
        <v>2.572032108153781E-5</v>
      </c>
      <c r="D632" s="412">
        <v>0</v>
      </c>
      <c r="E632" s="412">
        <v>0</v>
      </c>
      <c r="F632" s="412">
        <v>0</v>
      </c>
      <c r="G632" s="412">
        <v>0</v>
      </c>
      <c r="H632" s="412">
        <v>0</v>
      </c>
      <c r="I632" s="412">
        <v>0</v>
      </c>
      <c r="J632" s="412">
        <v>0</v>
      </c>
      <c r="K632" s="412">
        <v>0</v>
      </c>
      <c r="L632" s="412">
        <v>0</v>
      </c>
      <c r="M632" s="412">
        <v>0</v>
      </c>
      <c r="N632" s="412">
        <v>0</v>
      </c>
      <c r="O632" s="412">
        <v>0</v>
      </c>
      <c r="P632" s="412">
        <v>0</v>
      </c>
    </row>
    <row r="633" spans="2:16">
      <c r="B633" s="413" t="s">
        <v>762</v>
      </c>
      <c r="C633" s="412">
        <v>2.6733549302915085</v>
      </c>
      <c r="D633" s="412">
        <v>0</v>
      </c>
      <c r="E633" s="412">
        <v>0</v>
      </c>
      <c r="F633" s="412">
        <v>0</v>
      </c>
      <c r="G633" s="412">
        <v>0</v>
      </c>
      <c r="H633" s="412">
        <v>0</v>
      </c>
      <c r="I633" s="412">
        <v>0</v>
      </c>
      <c r="J633" s="412">
        <v>0</v>
      </c>
      <c r="K633" s="412">
        <v>0</v>
      </c>
      <c r="L633" s="412">
        <v>0</v>
      </c>
      <c r="M633" s="412">
        <v>0</v>
      </c>
      <c r="N633" s="412">
        <v>0</v>
      </c>
      <c r="O633" s="412">
        <v>0</v>
      </c>
      <c r="P633" s="412">
        <v>0</v>
      </c>
    </row>
    <row r="634" spans="2:16">
      <c r="B634" s="413" t="s">
        <v>763</v>
      </c>
      <c r="C634" s="412">
        <v>0</v>
      </c>
      <c r="D634" s="412">
        <v>0</v>
      </c>
      <c r="E634" s="412">
        <v>0</v>
      </c>
      <c r="F634" s="412">
        <v>0</v>
      </c>
      <c r="G634" s="412">
        <v>0</v>
      </c>
      <c r="H634" s="412">
        <v>0</v>
      </c>
      <c r="I634" s="412">
        <v>0</v>
      </c>
      <c r="J634" s="412">
        <v>0</v>
      </c>
      <c r="K634" s="412">
        <v>0</v>
      </c>
      <c r="L634" s="412">
        <v>0</v>
      </c>
      <c r="M634" s="412">
        <v>0</v>
      </c>
      <c r="N634" s="412">
        <v>0</v>
      </c>
      <c r="O634" s="412">
        <v>0</v>
      </c>
      <c r="P634" s="412">
        <v>0</v>
      </c>
    </row>
    <row r="635" spans="2:16">
      <c r="B635" s="413" t="s">
        <v>770</v>
      </c>
      <c r="C635" s="412">
        <v>0</v>
      </c>
      <c r="D635" s="412">
        <v>0</v>
      </c>
      <c r="E635" s="412">
        <v>0</v>
      </c>
      <c r="F635" s="412">
        <v>0</v>
      </c>
      <c r="G635" s="412">
        <v>0</v>
      </c>
      <c r="H635" s="412">
        <v>0</v>
      </c>
      <c r="I635" s="412">
        <v>0</v>
      </c>
      <c r="J635" s="412">
        <v>0</v>
      </c>
      <c r="K635" s="412">
        <v>0</v>
      </c>
      <c r="L635" s="412">
        <v>0</v>
      </c>
      <c r="M635" s="412">
        <v>0</v>
      </c>
      <c r="N635" s="412">
        <v>0</v>
      </c>
      <c r="O635" s="412">
        <v>0</v>
      </c>
      <c r="P635" s="412">
        <v>0</v>
      </c>
    </row>
    <row r="636" spans="2:16">
      <c r="B636" s="413" t="s">
        <v>843</v>
      </c>
      <c r="C636" s="412">
        <v>42.563074132765109</v>
      </c>
      <c r="D636" s="412">
        <v>0</v>
      </c>
      <c r="E636" s="412">
        <v>0</v>
      </c>
      <c r="F636" s="412">
        <v>0</v>
      </c>
      <c r="G636" s="412">
        <v>0</v>
      </c>
      <c r="H636" s="412">
        <v>0</v>
      </c>
      <c r="I636" s="412">
        <v>0</v>
      </c>
      <c r="J636" s="412">
        <v>0</v>
      </c>
      <c r="K636" s="412">
        <v>0</v>
      </c>
      <c r="L636" s="412">
        <v>0</v>
      </c>
      <c r="M636" s="412">
        <v>0</v>
      </c>
      <c r="N636" s="412">
        <v>0</v>
      </c>
      <c r="O636" s="412">
        <v>0</v>
      </c>
      <c r="P636" s="412">
        <v>0</v>
      </c>
    </row>
    <row r="637" spans="2:16">
      <c r="B637" s="413" t="s">
        <v>844</v>
      </c>
      <c r="C637" s="412">
        <v>6.4047167031270291</v>
      </c>
      <c r="D637" s="412">
        <v>0.19965502041965921</v>
      </c>
      <c r="E637" s="412">
        <v>0</v>
      </c>
      <c r="F637" s="412">
        <v>0</v>
      </c>
      <c r="G637" s="412">
        <v>0</v>
      </c>
      <c r="H637" s="412">
        <v>0</v>
      </c>
      <c r="I637" s="412">
        <v>0</v>
      </c>
      <c r="J637" s="412">
        <v>0.19965502041965921</v>
      </c>
      <c r="K637" s="412">
        <v>0</v>
      </c>
      <c r="L637" s="412">
        <v>0</v>
      </c>
      <c r="M637" s="412">
        <v>0</v>
      </c>
      <c r="N637" s="412">
        <v>-1.7693902267286296E-3</v>
      </c>
      <c r="O637" s="412">
        <v>0</v>
      </c>
      <c r="P637" s="412">
        <v>0</v>
      </c>
    </row>
    <row r="638" spans="2:16">
      <c r="B638" s="413" t="s">
        <v>1358</v>
      </c>
      <c r="C638" s="412">
        <v>7.4046061118152373E-2</v>
      </c>
      <c r="D638" s="412">
        <v>0</v>
      </c>
      <c r="E638" s="412">
        <v>0</v>
      </c>
      <c r="F638" s="412">
        <v>0</v>
      </c>
      <c r="G638" s="412">
        <v>0</v>
      </c>
      <c r="H638" s="412">
        <v>0</v>
      </c>
      <c r="I638" s="412">
        <v>0</v>
      </c>
      <c r="J638" s="412">
        <v>0</v>
      </c>
      <c r="K638" s="412">
        <v>0</v>
      </c>
      <c r="L638" s="412">
        <v>0</v>
      </c>
      <c r="M638" s="412">
        <v>0</v>
      </c>
      <c r="N638" s="412">
        <v>0</v>
      </c>
      <c r="O638" s="412">
        <v>0</v>
      </c>
      <c r="P638" s="412">
        <v>0</v>
      </c>
    </row>
    <row r="639" spans="2:16">
      <c r="B639" s="413" t="s">
        <v>1359</v>
      </c>
      <c r="C639" s="412">
        <v>0</v>
      </c>
      <c r="D639" s="412">
        <v>0</v>
      </c>
      <c r="E639" s="412">
        <v>0</v>
      </c>
      <c r="F639" s="412">
        <v>0</v>
      </c>
      <c r="G639" s="412">
        <v>0</v>
      </c>
      <c r="H639" s="412">
        <v>0</v>
      </c>
      <c r="I639" s="412">
        <v>0</v>
      </c>
      <c r="J639" s="412">
        <v>0</v>
      </c>
      <c r="K639" s="412">
        <v>0</v>
      </c>
      <c r="L639" s="412">
        <v>0</v>
      </c>
      <c r="M639" s="412">
        <v>0</v>
      </c>
      <c r="N639" s="412">
        <v>0</v>
      </c>
      <c r="O639" s="412">
        <v>0</v>
      </c>
      <c r="P639" s="412">
        <v>0</v>
      </c>
    </row>
    <row r="640" spans="2:16">
      <c r="B640" s="414" t="s">
        <v>1360</v>
      </c>
      <c r="C640" s="412">
        <v>0</v>
      </c>
      <c r="D640" s="412">
        <v>0</v>
      </c>
      <c r="E640" s="412">
        <v>0</v>
      </c>
      <c r="F640" s="412">
        <v>0</v>
      </c>
      <c r="G640" s="412">
        <v>0</v>
      </c>
      <c r="H640" s="412">
        <v>0</v>
      </c>
      <c r="I640" s="412">
        <v>0</v>
      </c>
      <c r="J640" s="412">
        <v>0</v>
      </c>
      <c r="K640" s="412">
        <v>0</v>
      </c>
      <c r="L640" s="412">
        <v>0</v>
      </c>
      <c r="M640" s="412">
        <v>0</v>
      </c>
      <c r="N640" s="412">
        <v>0</v>
      </c>
      <c r="O640" s="412">
        <v>0</v>
      </c>
      <c r="P640" s="412">
        <v>0</v>
      </c>
    </row>
    <row r="641" spans="2:16">
      <c r="B641" s="415" t="s">
        <v>1361</v>
      </c>
      <c r="C641" s="412">
        <v>0</v>
      </c>
      <c r="D641" s="412">
        <v>0</v>
      </c>
      <c r="E641" s="412">
        <v>0</v>
      </c>
      <c r="F641" s="412">
        <v>0</v>
      </c>
      <c r="G641" s="412">
        <v>0</v>
      </c>
      <c r="H641" s="412">
        <v>0</v>
      </c>
      <c r="I641" s="412">
        <v>0</v>
      </c>
      <c r="J641" s="412">
        <v>0</v>
      </c>
      <c r="K641" s="412">
        <v>0</v>
      </c>
      <c r="L641" s="412">
        <v>0</v>
      </c>
      <c r="M641" s="412">
        <v>0</v>
      </c>
      <c r="N641" s="412">
        <v>0</v>
      </c>
      <c r="O641" s="412">
        <v>0</v>
      </c>
      <c r="P641" s="412">
        <v>0</v>
      </c>
    </row>
    <row r="642" spans="2:16">
      <c r="B642" s="415" t="s">
        <v>1362</v>
      </c>
      <c r="C642" s="412">
        <v>0</v>
      </c>
      <c r="D642" s="412">
        <v>0</v>
      </c>
      <c r="E642" s="412">
        <v>0</v>
      </c>
      <c r="F642" s="412">
        <v>0</v>
      </c>
      <c r="G642" s="412">
        <v>0</v>
      </c>
      <c r="H642" s="412">
        <v>0</v>
      </c>
      <c r="I642" s="412">
        <v>0</v>
      </c>
      <c r="J642" s="412">
        <v>0</v>
      </c>
      <c r="K642" s="412">
        <v>0</v>
      </c>
      <c r="L642" s="412">
        <v>0</v>
      </c>
      <c r="M642" s="412">
        <v>0</v>
      </c>
      <c r="N642" s="412">
        <v>0</v>
      </c>
      <c r="O642" s="412">
        <v>0</v>
      </c>
      <c r="P642" s="412">
        <v>0</v>
      </c>
    </row>
    <row r="643" spans="2:16">
      <c r="B643" s="415" t="s">
        <v>1363</v>
      </c>
      <c r="C643" s="412">
        <v>0</v>
      </c>
      <c r="D643" s="412">
        <v>0</v>
      </c>
      <c r="E643" s="412">
        <v>0</v>
      </c>
      <c r="F643" s="412">
        <v>0</v>
      </c>
      <c r="G643" s="412">
        <v>0</v>
      </c>
      <c r="H643" s="412">
        <v>0</v>
      </c>
      <c r="I643" s="412">
        <v>0</v>
      </c>
      <c r="J643" s="412">
        <v>0</v>
      </c>
      <c r="K643" s="412">
        <v>0</v>
      </c>
      <c r="L643" s="412">
        <v>0</v>
      </c>
      <c r="M643" s="412">
        <v>0</v>
      </c>
      <c r="N643" s="412">
        <v>0</v>
      </c>
      <c r="O643" s="412">
        <v>0</v>
      </c>
      <c r="P643" s="412">
        <v>0</v>
      </c>
    </row>
    <row r="644" spans="2:16">
      <c r="B644" s="415" t="s">
        <v>1364</v>
      </c>
      <c r="C644" s="412">
        <v>0</v>
      </c>
      <c r="D644" s="412">
        <v>0</v>
      </c>
      <c r="E644" s="412">
        <v>0</v>
      </c>
      <c r="F644" s="412">
        <v>0</v>
      </c>
      <c r="G644" s="412">
        <v>0</v>
      </c>
      <c r="H644" s="412">
        <v>0</v>
      </c>
      <c r="I644" s="412">
        <v>0</v>
      </c>
      <c r="J644" s="412">
        <v>0</v>
      </c>
      <c r="K644" s="412">
        <v>0</v>
      </c>
      <c r="L644" s="412">
        <v>0</v>
      </c>
      <c r="M644" s="412">
        <v>0</v>
      </c>
      <c r="N644" s="412">
        <v>0</v>
      </c>
      <c r="O644" s="412">
        <v>0</v>
      </c>
      <c r="P644" s="412">
        <v>0</v>
      </c>
    </row>
    <row r="645" spans="2:16">
      <c r="B645" s="415" t="s">
        <v>1365</v>
      </c>
      <c r="C645" s="412">
        <v>0</v>
      </c>
      <c r="D645" s="412">
        <v>0</v>
      </c>
      <c r="E645" s="412">
        <v>0</v>
      </c>
      <c r="F645" s="412">
        <v>0</v>
      </c>
      <c r="G645" s="412">
        <v>0</v>
      </c>
      <c r="H645" s="412">
        <v>0</v>
      </c>
      <c r="I645" s="412">
        <v>0</v>
      </c>
      <c r="J645" s="412">
        <v>0</v>
      </c>
      <c r="K645" s="412">
        <v>0</v>
      </c>
      <c r="L645" s="412">
        <v>0</v>
      </c>
      <c r="M645" s="412">
        <v>0</v>
      </c>
      <c r="N645" s="412">
        <v>0</v>
      </c>
      <c r="O645" s="412">
        <v>0</v>
      </c>
      <c r="P645" s="412">
        <v>0</v>
      </c>
    </row>
    <row r="646" spans="2:16">
      <c r="B646" s="415" t="s">
        <v>1366</v>
      </c>
      <c r="C646" s="412">
        <v>0</v>
      </c>
      <c r="D646" s="412">
        <v>0</v>
      </c>
      <c r="E646" s="412">
        <v>0</v>
      </c>
      <c r="F646" s="412">
        <v>0</v>
      </c>
      <c r="G646" s="412">
        <v>0</v>
      </c>
      <c r="H646" s="412">
        <v>0</v>
      </c>
      <c r="I646" s="412">
        <v>0</v>
      </c>
      <c r="J646" s="412">
        <v>0</v>
      </c>
      <c r="K646" s="412">
        <v>0</v>
      </c>
      <c r="L646" s="412">
        <v>0</v>
      </c>
      <c r="M646" s="412">
        <v>0</v>
      </c>
      <c r="N646" s="412">
        <v>0</v>
      </c>
      <c r="O646" s="412">
        <v>0</v>
      </c>
      <c r="P646" s="412">
        <v>0</v>
      </c>
    </row>
    <row r="647" spans="2:16">
      <c r="B647" s="415" t="s">
        <v>1367</v>
      </c>
      <c r="C647" s="412">
        <v>0</v>
      </c>
      <c r="D647" s="412">
        <v>0</v>
      </c>
      <c r="E647" s="412">
        <v>0</v>
      </c>
      <c r="F647" s="412">
        <v>0</v>
      </c>
      <c r="G647" s="412">
        <v>0</v>
      </c>
      <c r="H647" s="412">
        <v>0</v>
      </c>
      <c r="I647" s="412">
        <v>0</v>
      </c>
      <c r="J647" s="412">
        <v>0</v>
      </c>
      <c r="K647" s="412">
        <v>0</v>
      </c>
      <c r="L647" s="412">
        <v>0</v>
      </c>
      <c r="M647" s="412">
        <v>0</v>
      </c>
      <c r="N647" s="412">
        <v>0</v>
      </c>
      <c r="O647" s="412">
        <v>0</v>
      </c>
      <c r="P647" s="412">
        <v>0</v>
      </c>
    </row>
    <row r="648" spans="2:16">
      <c r="B648" s="415" t="s">
        <v>1368</v>
      </c>
      <c r="C648" s="412">
        <v>0.25115881988452332</v>
      </c>
      <c r="D648" s="412">
        <v>0</v>
      </c>
      <c r="E648" s="412">
        <v>0</v>
      </c>
      <c r="F648" s="412">
        <v>0</v>
      </c>
      <c r="G648" s="412">
        <v>0</v>
      </c>
      <c r="H648" s="412">
        <v>0</v>
      </c>
      <c r="I648" s="412">
        <v>0</v>
      </c>
      <c r="J648" s="412">
        <v>0</v>
      </c>
      <c r="K648" s="412">
        <v>0</v>
      </c>
      <c r="L648" s="412">
        <v>0</v>
      </c>
      <c r="M648" s="412">
        <v>0</v>
      </c>
      <c r="N648" s="412">
        <v>0</v>
      </c>
      <c r="O648" s="412">
        <v>0</v>
      </c>
      <c r="P648" s="412">
        <v>0</v>
      </c>
    </row>
    <row r="649" spans="2:16">
      <c r="B649" s="415" t="s">
        <v>1369</v>
      </c>
      <c r="C649" s="412">
        <v>0</v>
      </c>
      <c r="D649" s="412">
        <v>0</v>
      </c>
      <c r="E649" s="412">
        <v>0</v>
      </c>
      <c r="F649" s="412">
        <v>0</v>
      </c>
      <c r="G649" s="412">
        <v>0</v>
      </c>
      <c r="H649" s="412">
        <v>0</v>
      </c>
      <c r="I649" s="412">
        <v>0</v>
      </c>
      <c r="J649" s="412">
        <v>0</v>
      </c>
      <c r="K649" s="412">
        <v>0</v>
      </c>
      <c r="L649" s="412">
        <v>0</v>
      </c>
      <c r="M649" s="412">
        <v>0</v>
      </c>
      <c r="N649" s="412">
        <v>0</v>
      </c>
      <c r="O649" s="412">
        <v>0</v>
      </c>
      <c r="P649" s="412">
        <v>0</v>
      </c>
    </row>
    <row r="650" spans="2:16" ht="13" thickBot="1">
      <c r="B650" s="416" t="s">
        <v>1370</v>
      </c>
      <c r="C650" s="416">
        <v>0</v>
      </c>
      <c r="D650" s="416">
        <v>0</v>
      </c>
      <c r="E650" s="416">
        <v>0</v>
      </c>
      <c r="F650" s="416">
        <v>0</v>
      </c>
      <c r="G650" s="416">
        <v>0</v>
      </c>
      <c r="H650" s="416">
        <v>0</v>
      </c>
      <c r="I650" s="416">
        <v>0</v>
      </c>
      <c r="J650" s="416">
        <v>0</v>
      </c>
      <c r="K650" s="416">
        <v>0</v>
      </c>
      <c r="L650" s="416">
        <v>0</v>
      </c>
      <c r="M650" s="416">
        <v>0</v>
      </c>
      <c r="N650" s="416">
        <v>0</v>
      </c>
      <c r="O650" s="416">
        <v>0</v>
      </c>
      <c r="P650" s="416">
        <v>0</v>
      </c>
    </row>
    <row r="653" spans="2:16" ht="13">
      <c r="B653" s="402" t="s">
        <v>1227</v>
      </c>
    </row>
    <row r="655" spans="2:16" ht="13.5" thickBot="1">
      <c r="B655" s="403" t="s">
        <v>1100</v>
      </c>
    </row>
    <row r="656" spans="2:16" ht="13.5" thickBot="1">
      <c r="B656" s="404" t="s">
        <v>962</v>
      </c>
      <c r="C656" s="404" t="s">
        <v>963</v>
      </c>
      <c r="D656" s="404" t="s">
        <v>964</v>
      </c>
      <c r="E656" s="404" t="s">
        <v>965</v>
      </c>
      <c r="F656" s="404" t="s">
        <v>966</v>
      </c>
      <c r="G656" s="404" t="s">
        <v>967</v>
      </c>
      <c r="H656" s="404" t="s">
        <v>5</v>
      </c>
      <c r="I656" s="404" t="s">
        <v>2</v>
      </c>
      <c r="J656" s="404" t="s">
        <v>4</v>
      </c>
      <c r="K656" s="404" t="s">
        <v>968</v>
      </c>
      <c r="L656" s="404" t="s">
        <v>969</v>
      </c>
      <c r="M656" s="404" t="s">
        <v>970</v>
      </c>
      <c r="N656" s="404" t="s">
        <v>971</v>
      </c>
      <c r="O656" s="404" t="s">
        <v>972</v>
      </c>
      <c r="P656" s="404" t="s">
        <v>973</v>
      </c>
    </row>
    <row r="657" spans="2:16" ht="13.5" thickBot="1">
      <c r="B657" s="676" t="s">
        <v>837</v>
      </c>
      <c r="C657" s="679" t="s">
        <v>977</v>
      </c>
      <c r="D657" s="679"/>
      <c r="E657" s="679"/>
      <c r="F657" s="679"/>
      <c r="G657" s="679"/>
      <c r="H657" s="679"/>
      <c r="I657" s="679"/>
      <c r="J657" s="679"/>
      <c r="K657" s="679"/>
      <c r="L657" s="679"/>
      <c r="M657" s="679"/>
      <c r="N657" s="679"/>
      <c r="O657" s="679"/>
      <c r="P657" s="680"/>
    </row>
    <row r="658" spans="2:16" ht="13.5" thickBot="1">
      <c r="B658" s="677"/>
      <c r="C658" s="405"/>
      <c r="D658" s="681" t="s">
        <v>978</v>
      </c>
      <c r="E658" s="681"/>
      <c r="F658" s="681"/>
      <c r="G658" s="681"/>
      <c r="H658" s="681"/>
      <c r="I658" s="681"/>
      <c r="J658" s="681"/>
      <c r="K658" s="681"/>
      <c r="L658" s="681"/>
      <c r="M658" s="681"/>
      <c r="N658" s="681"/>
      <c r="O658" s="681"/>
      <c r="P658" s="682"/>
    </row>
    <row r="659" spans="2:16" ht="13.5" thickBot="1">
      <c r="B659" s="677"/>
      <c r="C659" s="405"/>
      <c r="D659" s="681" t="s">
        <v>838</v>
      </c>
      <c r="E659" s="681"/>
      <c r="F659" s="681"/>
      <c r="G659" s="681"/>
      <c r="H659" s="681"/>
      <c r="I659" s="681" t="s">
        <v>839</v>
      </c>
      <c r="J659" s="681" t="s">
        <v>840</v>
      </c>
      <c r="K659" s="684" t="s">
        <v>841</v>
      </c>
      <c r="L659" s="681" t="s">
        <v>717</v>
      </c>
      <c r="M659" s="681" t="s">
        <v>716</v>
      </c>
      <c r="N659" s="686" t="s">
        <v>527</v>
      </c>
      <c r="O659" s="686"/>
      <c r="P659" s="687"/>
    </row>
    <row r="660" spans="2:16" ht="39.5" thickBot="1">
      <c r="B660" s="678"/>
      <c r="C660" s="406"/>
      <c r="D660" s="407" t="s">
        <v>709</v>
      </c>
      <c r="E660" s="407" t="s">
        <v>710</v>
      </c>
      <c r="F660" s="407" t="s">
        <v>711</v>
      </c>
      <c r="G660" s="407" t="s">
        <v>712</v>
      </c>
      <c r="H660" s="408" t="s">
        <v>713</v>
      </c>
      <c r="I660" s="683"/>
      <c r="J660" s="683"/>
      <c r="K660" s="685"/>
      <c r="L660" s="683"/>
      <c r="M660" s="683"/>
      <c r="N660" s="409"/>
      <c r="O660" s="408" t="s">
        <v>842</v>
      </c>
      <c r="P660" s="410" t="s">
        <v>716</v>
      </c>
    </row>
    <row r="661" spans="2:16">
      <c r="B661" s="411" t="s">
        <v>720</v>
      </c>
      <c r="C661" s="412">
        <v>0.13866935079566259</v>
      </c>
      <c r="D661" s="412">
        <v>0.1384661118152373</v>
      </c>
      <c r="E661" s="412">
        <v>0</v>
      </c>
      <c r="F661" s="412">
        <v>0</v>
      </c>
      <c r="G661" s="412">
        <v>2.032389804252922E-4</v>
      </c>
      <c r="H661" s="412">
        <v>2</v>
      </c>
      <c r="I661" s="412">
        <v>0</v>
      </c>
      <c r="J661" s="412">
        <v>0.13866935079566259</v>
      </c>
      <c r="K661" s="412">
        <v>0</v>
      </c>
      <c r="L661" s="412">
        <v>0</v>
      </c>
      <c r="M661" s="412">
        <v>0</v>
      </c>
      <c r="N661" s="412">
        <v>-1.3892775665399241E-3</v>
      </c>
      <c r="O661" s="412">
        <v>0</v>
      </c>
      <c r="P661" s="412">
        <v>0</v>
      </c>
    </row>
    <row r="662" spans="2:16">
      <c r="B662" s="413" t="s">
        <v>721</v>
      </c>
      <c r="C662" s="412">
        <v>0</v>
      </c>
      <c r="D662" s="412">
        <v>0</v>
      </c>
      <c r="E662" s="412">
        <v>0</v>
      </c>
      <c r="F662" s="412">
        <v>0</v>
      </c>
      <c r="G662" s="412">
        <v>0</v>
      </c>
      <c r="H662" s="412">
        <v>0</v>
      </c>
      <c r="I662" s="412">
        <v>0</v>
      </c>
      <c r="J662" s="412">
        <v>0</v>
      </c>
      <c r="K662" s="412">
        <v>0</v>
      </c>
      <c r="L662" s="412">
        <v>0</v>
      </c>
      <c r="M662" s="412">
        <v>0</v>
      </c>
      <c r="N662" s="412">
        <v>0</v>
      </c>
      <c r="O662" s="412">
        <v>0</v>
      </c>
      <c r="P662" s="412">
        <v>0</v>
      </c>
    </row>
    <row r="663" spans="2:16">
      <c r="B663" s="413" t="s">
        <v>727</v>
      </c>
      <c r="C663" s="412">
        <v>6.7259458048162228</v>
      </c>
      <c r="D663" s="412">
        <v>0</v>
      </c>
      <c r="E663" s="412">
        <v>0</v>
      </c>
      <c r="F663" s="412">
        <v>0</v>
      </c>
      <c r="G663" s="412">
        <v>0</v>
      </c>
      <c r="H663" s="412">
        <v>0</v>
      </c>
      <c r="I663" s="412">
        <v>0</v>
      </c>
      <c r="J663" s="412">
        <v>0</v>
      </c>
      <c r="K663" s="412">
        <v>0</v>
      </c>
      <c r="L663" s="412">
        <v>0</v>
      </c>
      <c r="M663" s="412">
        <v>0</v>
      </c>
      <c r="N663" s="412">
        <v>0</v>
      </c>
      <c r="O663" s="412">
        <v>0</v>
      </c>
      <c r="P663" s="412">
        <v>0</v>
      </c>
    </row>
    <row r="664" spans="2:16">
      <c r="B664" s="413" t="s">
        <v>752</v>
      </c>
      <c r="C664" s="412">
        <v>0</v>
      </c>
      <c r="D664" s="412">
        <v>0</v>
      </c>
      <c r="E664" s="412">
        <v>0</v>
      </c>
      <c r="F664" s="412">
        <v>0</v>
      </c>
      <c r="G664" s="412">
        <v>0</v>
      </c>
      <c r="H664" s="412">
        <v>0</v>
      </c>
      <c r="I664" s="412">
        <v>0</v>
      </c>
      <c r="J664" s="412">
        <v>0</v>
      </c>
      <c r="K664" s="412">
        <v>0</v>
      </c>
      <c r="L664" s="412">
        <v>0</v>
      </c>
      <c r="M664" s="412">
        <v>0</v>
      </c>
      <c r="N664" s="412">
        <v>0</v>
      </c>
      <c r="O664" s="412">
        <v>0</v>
      </c>
      <c r="P664" s="412">
        <v>0</v>
      </c>
    </row>
    <row r="665" spans="2:16">
      <c r="B665" s="413" t="s">
        <v>757</v>
      </c>
      <c r="C665" s="412">
        <v>0</v>
      </c>
      <c r="D665" s="412">
        <v>0</v>
      </c>
      <c r="E665" s="412">
        <v>0</v>
      </c>
      <c r="F665" s="412">
        <v>0</v>
      </c>
      <c r="G665" s="412">
        <v>0</v>
      </c>
      <c r="H665" s="412">
        <v>0</v>
      </c>
      <c r="I665" s="412">
        <v>0</v>
      </c>
      <c r="J665" s="412">
        <v>0</v>
      </c>
      <c r="K665" s="412">
        <v>0</v>
      </c>
      <c r="L665" s="412">
        <v>0</v>
      </c>
      <c r="M665" s="412">
        <v>0</v>
      </c>
      <c r="N665" s="412">
        <v>0</v>
      </c>
      <c r="O665" s="412">
        <v>0</v>
      </c>
      <c r="P665" s="412">
        <v>0</v>
      </c>
    </row>
    <row r="666" spans="2:16">
      <c r="B666" s="413" t="s">
        <v>758</v>
      </c>
      <c r="C666" s="412">
        <v>6.8523014673989575</v>
      </c>
      <c r="D666" s="412">
        <v>0</v>
      </c>
      <c r="E666" s="412">
        <v>0</v>
      </c>
      <c r="F666" s="412">
        <v>0</v>
      </c>
      <c r="G666" s="412">
        <v>0</v>
      </c>
      <c r="H666" s="412">
        <v>0</v>
      </c>
      <c r="I666" s="412">
        <v>0</v>
      </c>
      <c r="J666" s="412">
        <v>0</v>
      </c>
      <c r="K666" s="412">
        <v>0</v>
      </c>
      <c r="L666" s="412">
        <v>0</v>
      </c>
      <c r="M666" s="412">
        <v>0</v>
      </c>
      <c r="N666" s="412">
        <v>0</v>
      </c>
      <c r="O666" s="412">
        <v>0</v>
      </c>
      <c r="P666" s="412">
        <v>0</v>
      </c>
    </row>
    <row r="667" spans="2:16">
      <c r="B667" s="413" t="s">
        <v>762</v>
      </c>
      <c r="C667" s="412">
        <v>0.70571218138290381</v>
      </c>
      <c r="D667" s="412">
        <v>0</v>
      </c>
      <c r="E667" s="412">
        <v>0</v>
      </c>
      <c r="F667" s="412">
        <v>0</v>
      </c>
      <c r="G667" s="412">
        <v>0</v>
      </c>
      <c r="H667" s="412">
        <v>0</v>
      </c>
      <c r="I667" s="412">
        <v>0</v>
      </c>
      <c r="J667" s="412">
        <v>0</v>
      </c>
      <c r="K667" s="412">
        <v>0</v>
      </c>
      <c r="L667" s="412">
        <v>0</v>
      </c>
      <c r="M667" s="412">
        <v>0</v>
      </c>
      <c r="N667" s="412">
        <v>0</v>
      </c>
      <c r="O667" s="412">
        <v>0</v>
      </c>
      <c r="P667" s="412">
        <v>0</v>
      </c>
    </row>
    <row r="668" spans="2:16">
      <c r="B668" s="413" t="s">
        <v>763</v>
      </c>
      <c r="C668" s="412">
        <v>8.058405013378396E-2</v>
      </c>
      <c r="D668" s="412">
        <v>0</v>
      </c>
      <c r="E668" s="412">
        <v>0</v>
      </c>
      <c r="F668" s="412">
        <v>0</v>
      </c>
      <c r="G668" s="412">
        <v>0</v>
      </c>
      <c r="H668" s="412">
        <v>0</v>
      </c>
      <c r="I668" s="412">
        <v>0</v>
      </c>
      <c r="J668" s="412">
        <v>0</v>
      </c>
      <c r="K668" s="412">
        <v>0</v>
      </c>
      <c r="L668" s="412">
        <v>0</v>
      </c>
      <c r="M668" s="412">
        <v>0</v>
      </c>
      <c r="N668" s="412">
        <v>0</v>
      </c>
      <c r="O668" s="412">
        <v>0</v>
      </c>
      <c r="P668" s="412">
        <v>0</v>
      </c>
    </row>
    <row r="669" spans="2:16">
      <c r="B669" s="413" t="s">
        <v>770</v>
      </c>
      <c r="C669" s="412">
        <v>0</v>
      </c>
      <c r="D669" s="412">
        <v>0</v>
      </c>
      <c r="E669" s="412">
        <v>0</v>
      </c>
      <c r="F669" s="412">
        <v>0</v>
      </c>
      <c r="G669" s="412">
        <v>0</v>
      </c>
      <c r="H669" s="412">
        <v>0</v>
      </c>
      <c r="I669" s="412">
        <v>0</v>
      </c>
      <c r="J669" s="412">
        <v>0</v>
      </c>
      <c r="K669" s="412">
        <v>0</v>
      </c>
      <c r="L669" s="412">
        <v>0</v>
      </c>
      <c r="M669" s="412">
        <v>0</v>
      </c>
      <c r="N669" s="412">
        <v>0</v>
      </c>
      <c r="O669" s="412">
        <v>0</v>
      </c>
      <c r="P669" s="412">
        <v>0</v>
      </c>
    </row>
    <row r="670" spans="2:16">
      <c r="B670" s="413" t="s">
        <v>843</v>
      </c>
      <c r="C670" s="412">
        <v>534.33881056450571</v>
      </c>
      <c r="D670" s="412">
        <v>0</v>
      </c>
      <c r="E670" s="412">
        <v>0</v>
      </c>
      <c r="F670" s="412">
        <v>0</v>
      </c>
      <c r="G670" s="412">
        <v>0</v>
      </c>
      <c r="H670" s="412">
        <v>0</v>
      </c>
      <c r="I670" s="412">
        <v>0</v>
      </c>
      <c r="J670" s="412">
        <v>0</v>
      </c>
      <c r="K670" s="412">
        <v>0</v>
      </c>
      <c r="L670" s="412">
        <v>0</v>
      </c>
      <c r="M670" s="412">
        <v>0</v>
      </c>
      <c r="N670" s="412">
        <v>0</v>
      </c>
      <c r="O670" s="412">
        <v>0</v>
      </c>
      <c r="P670" s="412">
        <v>0</v>
      </c>
    </row>
    <row r="671" spans="2:16">
      <c r="B671" s="413" t="s">
        <v>844</v>
      </c>
      <c r="C671" s="412">
        <v>74.724073831486464</v>
      </c>
      <c r="D671" s="412">
        <v>0</v>
      </c>
      <c r="E671" s="412">
        <v>0</v>
      </c>
      <c r="F671" s="412">
        <v>0</v>
      </c>
      <c r="G671" s="412">
        <v>0</v>
      </c>
      <c r="H671" s="412">
        <v>0</v>
      </c>
      <c r="I671" s="412">
        <v>0</v>
      </c>
      <c r="J671" s="412">
        <v>0</v>
      </c>
      <c r="K671" s="412">
        <v>0</v>
      </c>
      <c r="L671" s="412">
        <v>0</v>
      </c>
      <c r="M671" s="412">
        <v>0</v>
      </c>
      <c r="N671" s="412">
        <v>0</v>
      </c>
      <c r="O671" s="412">
        <v>0</v>
      </c>
      <c r="P671" s="412">
        <v>0</v>
      </c>
    </row>
    <row r="672" spans="2:16">
      <c r="B672" s="413" t="s">
        <v>1358</v>
      </c>
      <c r="C672" s="412">
        <v>3.32085396423039E-2</v>
      </c>
      <c r="D672" s="412">
        <v>0</v>
      </c>
      <c r="E672" s="412">
        <v>0</v>
      </c>
      <c r="F672" s="412">
        <v>0</v>
      </c>
      <c r="G672" s="412">
        <v>0</v>
      </c>
      <c r="H672" s="412">
        <v>0</v>
      </c>
      <c r="I672" s="412">
        <v>0</v>
      </c>
      <c r="J672" s="412">
        <v>0</v>
      </c>
      <c r="K672" s="412">
        <v>0</v>
      </c>
      <c r="L672" s="412">
        <v>0</v>
      </c>
      <c r="M672" s="412">
        <v>0</v>
      </c>
      <c r="N672" s="412">
        <v>0</v>
      </c>
      <c r="O672" s="412">
        <v>0</v>
      </c>
      <c r="P672" s="412">
        <v>0</v>
      </c>
    </row>
    <row r="673" spans="2:16">
      <c r="B673" s="413" t="s">
        <v>1359</v>
      </c>
      <c r="C673" s="412">
        <v>0</v>
      </c>
      <c r="D673" s="412">
        <v>0</v>
      </c>
      <c r="E673" s="412">
        <v>0</v>
      </c>
      <c r="F673" s="412">
        <v>0</v>
      </c>
      <c r="G673" s="412">
        <v>0</v>
      </c>
      <c r="H673" s="412">
        <v>0</v>
      </c>
      <c r="I673" s="412">
        <v>0</v>
      </c>
      <c r="J673" s="412">
        <v>0</v>
      </c>
      <c r="K673" s="412">
        <v>0</v>
      </c>
      <c r="L673" s="412">
        <v>0</v>
      </c>
      <c r="M673" s="412">
        <v>0</v>
      </c>
      <c r="N673" s="412">
        <v>0</v>
      </c>
      <c r="O673" s="412">
        <v>0</v>
      </c>
      <c r="P673" s="412">
        <v>0</v>
      </c>
    </row>
    <row r="674" spans="2:16">
      <c r="B674" s="414" t="s">
        <v>1360</v>
      </c>
      <c r="C674" s="412">
        <v>0</v>
      </c>
      <c r="D674" s="412">
        <v>0</v>
      </c>
      <c r="E674" s="412">
        <v>0</v>
      </c>
      <c r="F674" s="412">
        <v>0</v>
      </c>
      <c r="G674" s="412">
        <v>0</v>
      </c>
      <c r="H674" s="412">
        <v>0</v>
      </c>
      <c r="I674" s="412">
        <v>0</v>
      </c>
      <c r="J674" s="412">
        <v>0</v>
      </c>
      <c r="K674" s="412">
        <v>0</v>
      </c>
      <c r="L674" s="412">
        <v>0</v>
      </c>
      <c r="M674" s="412">
        <v>0</v>
      </c>
      <c r="N674" s="412">
        <v>0</v>
      </c>
      <c r="O674" s="412">
        <v>0</v>
      </c>
      <c r="P674" s="412">
        <v>0</v>
      </c>
    </row>
    <row r="675" spans="2:16">
      <c r="B675" s="415" t="s">
        <v>1361</v>
      </c>
      <c r="C675" s="412">
        <v>0</v>
      </c>
      <c r="D675" s="412">
        <v>0</v>
      </c>
      <c r="E675" s="412">
        <v>0</v>
      </c>
      <c r="F675" s="412">
        <v>0</v>
      </c>
      <c r="G675" s="412">
        <v>0</v>
      </c>
      <c r="H675" s="412">
        <v>0</v>
      </c>
      <c r="I675" s="412">
        <v>0</v>
      </c>
      <c r="J675" s="412">
        <v>0</v>
      </c>
      <c r="K675" s="412">
        <v>0</v>
      </c>
      <c r="L675" s="412">
        <v>0</v>
      </c>
      <c r="M675" s="412">
        <v>0</v>
      </c>
      <c r="N675" s="412">
        <v>0</v>
      </c>
      <c r="O675" s="412">
        <v>0</v>
      </c>
      <c r="P675" s="412">
        <v>0</v>
      </c>
    </row>
    <row r="676" spans="2:16">
      <c r="B676" s="415" t="s">
        <v>1362</v>
      </c>
      <c r="C676" s="412">
        <v>0</v>
      </c>
      <c r="D676" s="412">
        <v>0</v>
      </c>
      <c r="E676" s="412">
        <v>0</v>
      </c>
      <c r="F676" s="412">
        <v>0</v>
      </c>
      <c r="G676" s="412">
        <v>0</v>
      </c>
      <c r="H676" s="412">
        <v>0</v>
      </c>
      <c r="I676" s="412">
        <v>0</v>
      </c>
      <c r="J676" s="412">
        <v>0</v>
      </c>
      <c r="K676" s="412">
        <v>0</v>
      </c>
      <c r="L676" s="412">
        <v>0</v>
      </c>
      <c r="M676" s="412">
        <v>0</v>
      </c>
      <c r="N676" s="412">
        <v>0</v>
      </c>
      <c r="O676" s="412">
        <v>0</v>
      </c>
      <c r="P676" s="412">
        <v>0</v>
      </c>
    </row>
    <row r="677" spans="2:16">
      <c r="B677" s="415" t="s">
        <v>1363</v>
      </c>
      <c r="C677" s="412">
        <v>0</v>
      </c>
      <c r="D677" s="412">
        <v>0</v>
      </c>
      <c r="E677" s="412">
        <v>0</v>
      </c>
      <c r="F677" s="412">
        <v>0</v>
      </c>
      <c r="G677" s="412">
        <v>0</v>
      </c>
      <c r="H677" s="412">
        <v>0</v>
      </c>
      <c r="I677" s="412">
        <v>0</v>
      </c>
      <c r="J677" s="412">
        <v>0</v>
      </c>
      <c r="K677" s="412">
        <v>0</v>
      </c>
      <c r="L677" s="412">
        <v>0</v>
      </c>
      <c r="M677" s="412">
        <v>0</v>
      </c>
      <c r="N677" s="412">
        <v>0</v>
      </c>
      <c r="O677" s="412">
        <v>0</v>
      </c>
      <c r="P677" s="412">
        <v>0</v>
      </c>
    </row>
    <row r="678" spans="2:16">
      <c r="B678" s="415" t="s">
        <v>1364</v>
      </c>
      <c r="C678" s="412">
        <v>0</v>
      </c>
      <c r="D678" s="412">
        <v>0</v>
      </c>
      <c r="E678" s="412">
        <v>0</v>
      </c>
      <c r="F678" s="412">
        <v>0</v>
      </c>
      <c r="G678" s="412">
        <v>0</v>
      </c>
      <c r="H678" s="412">
        <v>0</v>
      </c>
      <c r="I678" s="412">
        <v>0</v>
      </c>
      <c r="J678" s="412">
        <v>0</v>
      </c>
      <c r="K678" s="412">
        <v>0</v>
      </c>
      <c r="L678" s="412">
        <v>0</v>
      </c>
      <c r="M678" s="412">
        <v>0</v>
      </c>
      <c r="N678" s="412">
        <v>0</v>
      </c>
      <c r="O678" s="412">
        <v>0</v>
      </c>
      <c r="P678" s="412">
        <v>0</v>
      </c>
    </row>
    <row r="679" spans="2:16">
      <c r="B679" s="415" t="s">
        <v>1365</v>
      </c>
      <c r="C679" s="412">
        <v>0</v>
      </c>
      <c r="D679" s="412">
        <v>0</v>
      </c>
      <c r="E679" s="412">
        <v>0</v>
      </c>
      <c r="F679" s="412">
        <v>0</v>
      </c>
      <c r="G679" s="412">
        <v>0</v>
      </c>
      <c r="H679" s="412">
        <v>0</v>
      </c>
      <c r="I679" s="412">
        <v>0</v>
      </c>
      <c r="J679" s="412">
        <v>0</v>
      </c>
      <c r="K679" s="412">
        <v>0</v>
      </c>
      <c r="L679" s="412">
        <v>0</v>
      </c>
      <c r="M679" s="412">
        <v>0</v>
      </c>
      <c r="N679" s="412">
        <v>0</v>
      </c>
      <c r="O679" s="412">
        <v>0</v>
      </c>
      <c r="P679" s="412">
        <v>0</v>
      </c>
    </row>
    <row r="680" spans="2:16">
      <c r="B680" s="415" t="s">
        <v>1366</v>
      </c>
      <c r="C680" s="412">
        <v>0</v>
      </c>
      <c r="D680" s="412">
        <v>0</v>
      </c>
      <c r="E680" s="412">
        <v>0</v>
      </c>
      <c r="F680" s="412">
        <v>0</v>
      </c>
      <c r="G680" s="412">
        <v>0</v>
      </c>
      <c r="H680" s="412">
        <v>0</v>
      </c>
      <c r="I680" s="412">
        <v>0</v>
      </c>
      <c r="J680" s="412">
        <v>0</v>
      </c>
      <c r="K680" s="412">
        <v>0</v>
      </c>
      <c r="L680" s="412">
        <v>0</v>
      </c>
      <c r="M680" s="412">
        <v>0</v>
      </c>
      <c r="N680" s="412">
        <v>0</v>
      </c>
      <c r="O680" s="412">
        <v>0</v>
      </c>
      <c r="P680" s="412">
        <v>0</v>
      </c>
    </row>
    <row r="681" spans="2:16">
      <c r="B681" s="415" t="s">
        <v>1367</v>
      </c>
      <c r="C681" s="412">
        <v>0</v>
      </c>
      <c r="D681" s="412">
        <v>0</v>
      </c>
      <c r="E681" s="412">
        <v>0</v>
      </c>
      <c r="F681" s="412">
        <v>0</v>
      </c>
      <c r="G681" s="412">
        <v>0</v>
      </c>
      <c r="H681" s="412">
        <v>0</v>
      </c>
      <c r="I681" s="412">
        <v>0</v>
      </c>
      <c r="J681" s="412">
        <v>0</v>
      </c>
      <c r="K681" s="412">
        <v>0</v>
      </c>
      <c r="L681" s="412">
        <v>0</v>
      </c>
      <c r="M681" s="412">
        <v>0</v>
      </c>
      <c r="N681" s="412">
        <v>0</v>
      </c>
      <c r="O681" s="412">
        <v>0</v>
      </c>
      <c r="P681" s="412">
        <v>0</v>
      </c>
    </row>
    <row r="682" spans="2:16">
      <c r="B682" s="415" t="s">
        <v>1368</v>
      </c>
      <c r="C682" s="412">
        <v>0</v>
      </c>
      <c r="D682" s="412">
        <v>0</v>
      </c>
      <c r="E682" s="412">
        <v>0</v>
      </c>
      <c r="F682" s="412">
        <v>0</v>
      </c>
      <c r="G682" s="412">
        <v>0</v>
      </c>
      <c r="H682" s="412">
        <v>0</v>
      </c>
      <c r="I682" s="412">
        <v>0</v>
      </c>
      <c r="J682" s="412">
        <v>0</v>
      </c>
      <c r="K682" s="412">
        <v>0</v>
      </c>
      <c r="L682" s="412">
        <v>0</v>
      </c>
      <c r="M682" s="412">
        <v>0</v>
      </c>
      <c r="N682" s="412">
        <v>0</v>
      </c>
      <c r="O682" s="412">
        <v>0</v>
      </c>
      <c r="P682" s="412">
        <v>0</v>
      </c>
    </row>
    <row r="683" spans="2:16">
      <c r="B683" s="415" t="s">
        <v>1369</v>
      </c>
      <c r="C683" s="412">
        <v>0</v>
      </c>
      <c r="D683" s="412">
        <v>0</v>
      </c>
      <c r="E683" s="412">
        <v>0</v>
      </c>
      <c r="F683" s="412">
        <v>0</v>
      </c>
      <c r="G683" s="412">
        <v>0</v>
      </c>
      <c r="H683" s="412">
        <v>0</v>
      </c>
      <c r="I683" s="412">
        <v>0</v>
      </c>
      <c r="J683" s="412">
        <v>0</v>
      </c>
      <c r="K683" s="412">
        <v>0</v>
      </c>
      <c r="L683" s="412">
        <v>0</v>
      </c>
      <c r="M683" s="412">
        <v>0</v>
      </c>
      <c r="N683" s="412">
        <v>0</v>
      </c>
      <c r="O683" s="412">
        <v>0</v>
      </c>
      <c r="P683" s="412">
        <v>0</v>
      </c>
    </row>
    <row r="684" spans="2:16" ht="13" thickBot="1">
      <c r="B684" s="416" t="s">
        <v>1370</v>
      </c>
      <c r="C684" s="416">
        <v>0</v>
      </c>
      <c r="D684" s="416">
        <v>0</v>
      </c>
      <c r="E684" s="416">
        <v>0</v>
      </c>
      <c r="F684" s="416">
        <v>0</v>
      </c>
      <c r="G684" s="416">
        <v>0</v>
      </c>
      <c r="H684" s="416">
        <v>0</v>
      </c>
      <c r="I684" s="416">
        <v>0</v>
      </c>
      <c r="J684" s="416">
        <v>0</v>
      </c>
      <c r="K684" s="416">
        <v>0</v>
      </c>
      <c r="L684" s="416">
        <v>0</v>
      </c>
      <c r="M684" s="416">
        <v>0</v>
      </c>
      <c r="N684" s="416">
        <v>0</v>
      </c>
      <c r="O684" s="416">
        <v>0</v>
      </c>
      <c r="P684" s="416">
        <v>0</v>
      </c>
    </row>
    <row r="687" spans="2:16" ht="13">
      <c r="B687" s="402" t="s">
        <v>1229</v>
      </c>
    </row>
    <row r="689" spans="2:16" ht="13.5" thickBot="1">
      <c r="B689" s="403" t="s">
        <v>1100</v>
      </c>
    </row>
    <row r="690" spans="2:16" ht="13.5" thickBot="1">
      <c r="B690" s="404" t="s">
        <v>962</v>
      </c>
      <c r="C690" s="404" t="s">
        <v>963</v>
      </c>
      <c r="D690" s="404" t="s">
        <v>964</v>
      </c>
      <c r="E690" s="404" t="s">
        <v>965</v>
      </c>
      <c r="F690" s="404" t="s">
        <v>966</v>
      </c>
      <c r="G690" s="404" t="s">
        <v>967</v>
      </c>
      <c r="H690" s="404" t="s">
        <v>5</v>
      </c>
      <c r="I690" s="404" t="s">
        <v>2</v>
      </c>
      <c r="J690" s="404" t="s">
        <v>4</v>
      </c>
      <c r="K690" s="404" t="s">
        <v>968</v>
      </c>
      <c r="L690" s="404" t="s">
        <v>969</v>
      </c>
      <c r="M690" s="404" t="s">
        <v>970</v>
      </c>
      <c r="N690" s="404" t="s">
        <v>971</v>
      </c>
      <c r="O690" s="404" t="s">
        <v>972</v>
      </c>
      <c r="P690" s="404" t="s">
        <v>973</v>
      </c>
    </row>
    <row r="691" spans="2:16" ht="13.5" thickBot="1">
      <c r="B691" s="676" t="s">
        <v>837</v>
      </c>
      <c r="C691" s="679" t="s">
        <v>977</v>
      </c>
      <c r="D691" s="679"/>
      <c r="E691" s="679"/>
      <c r="F691" s="679"/>
      <c r="G691" s="679"/>
      <c r="H691" s="679"/>
      <c r="I691" s="679"/>
      <c r="J691" s="679"/>
      <c r="K691" s="679"/>
      <c r="L691" s="679"/>
      <c r="M691" s="679"/>
      <c r="N691" s="679"/>
      <c r="O691" s="679"/>
      <c r="P691" s="680"/>
    </row>
    <row r="692" spans="2:16" ht="13.5" thickBot="1">
      <c r="B692" s="677"/>
      <c r="C692" s="405"/>
      <c r="D692" s="681" t="s">
        <v>978</v>
      </c>
      <c r="E692" s="681"/>
      <c r="F692" s="681"/>
      <c r="G692" s="681"/>
      <c r="H692" s="681"/>
      <c r="I692" s="681"/>
      <c r="J692" s="681"/>
      <c r="K692" s="681"/>
      <c r="L692" s="681"/>
      <c r="M692" s="681"/>
      <c r="N692" s="681"/>
      <c r="O692" s="681"/>
      <c r="P692" s="682"/>
    </row>
    <row r="693" spans="2:16" ht="13.5" thickBot="1">
      <c r="B693" s="677"/>
      <c r="C693" s="405"/>
      <c r="D693" s="681" t="s">
        <v>838</v>
      </c>
      <c r="E693" s="681"/>
      <c r="F693" s="681"/>
      <c r="G693" s="681"/>
      <c r="H693" s="681"/>
      <c r="I693" s="681" t="s">
        <v>839</v>
      </c>
      <c r="J693" s="681" t="s">
        <v>840</v>
      </c>
      <c r="K693" s="684" t="s">
        <v>841</v>
      </c>
      <c r="L693" s="681" t="s">
        <v>717</v>
      </c>
      <c r="M693" s="681" t="s">
        <v>716</v>
      </c>
      <c r="N693" s="686" t="s">
        <v>527</v>
      </c>
      <c r="O693" s="686"/>
      <c r="P693" s="687"/>
    </row>
    <row r="694" spans="2:16" ht="39.5" thickBot="1">
      <c r="B694" s="678"/>
      <c r="C694" s="406"/>
      <c r="D694" s="407" t="s">
        <v>709</v>
      </c>
      <c r="E694" s="407" t="s">
        <v>710</v>
      </c>
      <c r="F694" s="407" t="s">
        <v>711</v>
      </c>
      <c r="G694" s="407" t="s">
        <v>712</v>
      </c>
      <c r="H694" s="408" t="s">
        <v>713</v>
      </c>
      <c r="I694" s="683"/>
      <c r="J694" s="683"/>
      <c r="K694" s="685"/>
      <c r="L694" s="683"/>
      <c r="M694" s="683"/>
      <c r="N694" s="409"/>
      <c r="O694" s="408" t="s">
        <v>842</v>
      </c>
      <c r="P694" s="410" t="s">
        <v>716</v>
      </c>
    </row>
    <row r="695" spans="2:16">
      <c r="B695" s="411" t="s">
        <v>720</v>
      </c>
      <c r="C695" s="412">
        <v>0</v>
      </c>
      <c r="D695" s="412">
        <v>0</v>
      </c>
      <c r="E695" s="412">
        <v>0</v>
      </c>
      <c r="F695" s="412">
        <v>0</v>
      </c>
      <c r="G695" s="412">
        <v>0</v>
      </c>
      <c r="H695" s="412">
        <v>0</v>
      </c>
      <c r="I695" s="412">
        <v>0</v>
      </c>
      <c r="J695" s="412">
        <v>0</v>
      </c>
      <c r="K695" s="412">
        <v>0</v>
      </c>
      <c r="L695" s="412">
        <v>0</v>
      </c>
      <c r="M695" s="412">
        <v>0</v>
      </c>
      <c r="N695" s="412">
        <v>0</v>
      </c>
      <c r="O695" s="412">
        <v>0</v>
      </c>
      <c r="P695" s="412">
        <v>0</v>
      </c>
    </row>
    <row r="696" spans="2:16">
      <c r="B696" s="413" t="s">
        <v>721</v>
      </c>
      <c r="C696" s="412">
        <v>0</v>
      </c>
      <c r="D696" s="412">
        <v>0</v>
      </c>
      <c r="E696" s="412">
        <v>0</v>
      </c>
      <c r="F696" s="412">
        <v>0</v>
      </c>
      <c r="G696" s="412">
        <v>0</v>
      </c>
      <c r="H696" s="412">
        <v>0</v>
      </c>
      <c r="I696" s="412">
        <v>0</v>
      </c>
      <c r="J696" s="412">
        <v>0</v>
      </c>
      <c r="K696" s="412">
        <v>0</v>
      </c>
      <c r="L696" s="412">
        <v>0</v>
      </c>
      <c r="M696" s="412">
        <v>0</v>
      </c>
      <c r="N696" s="412">
        <v>0</v>
      </c>
      <c r="O696" s="412">
        <v>0</v>
      </c>
      <c r="P696" s="412">
        <v>0</v>
      </c>
    </row>
    <row r="697" spans="2:16">
      <c r="B697" s="413" t="s">
        <v>727</v>
      </c>
      <c r="C697" s="412">
        <v>0.76430656245599204</v>
      </c>
      <c r="D697" s="412">
        <v>0</v>
      </c>
      <c r="E697" s="412">
        <v>0</v>
      </c>
      <c r="F697" s="412">
        <v>0</v>
      </c>
      <c r="G697" s="412">
        <v>0</v>
      </c>
      <c r="H697" s="412">
        <v>0</v>
      </c>
      <c r="I697" s="412">
        <v>0</v>
      </c>
      <c r="J697" s="412">
        <v>0</v>
      </c>
      <c r="K697" s="412">
        <v>0</v>
      </c>
      <c r="L697" s="412">
        <v>0</v>
      </c>
      <c r="M697" s="412">
        <v>0</v>
      </c>
      <c r="N697" s="412">
        <v>0</v>
      </c>
      <c r="O697" s="412">
        <v>0</v>
      </c>
      <c r="P697" s="412">
        <v>0</v>
      </c>
    </row>
    <row r="698" spans="2:16">
      <c r="B698" s="413" t="s">
        <v>752</v>
      </c>
      <c r="C698" s="412">
        <v>0</v>
      </c>
      <c r="D698" s="412">
        <v>0</v>
      </c>
      <c r="E698" s="412">
        <v>0</v>
      </c>
      <c r="F698" s="412">
        <v>0</v>
      </c>
      <c r="G698" s="412">
        <v>0</v>
      </c>
      <c r="H698" s="412">
        <v>0</v>
      </c>
      <c r="I698" s="412">
        <v>0</v>
      </c>
      <c r="J698" s="412">
        <v>0</v>
      </c>
      <c r="K698" s="412">
        <v>0</v>
      </c>
      <c r="L698" s="412">
        <v>0</v>
      </c>
      <c r="M698" s="412">
        <v>0</v>
      </c>
      <c r="N698" s="412">
        <v>0</v>
      </c>
      <c r="O698" s="412">
        <v>0</v>
      </c>
      <c r="P698" s="412">
        <v>0</v>
      </c>
    </row>
    <row r="699" spans="2:16">
      <c r="B699" s="413" t="s">
        <v>757</v>
      </c>
      <c r="C699" s="412">
        <v>0</v>
      </c>
      <c r="D699" s="412">
        <v>0</v>
      </c>
      <c r="E699" s="412">
        <v>0</v>
      </c>
      <c r="F699" s="412">
        <v>0</v>
      </c>
      <c r="G699" s="412">
        <v>0</v>
      </c>
      <c r="H699" s="412">
        <v>0</v>
      </c>
      <c r="I699" s="412">
        <v>0</v>
      </c>
      <c r="J699" s="412">
        <v>0</v>
      </c>
      <c r="K699" s="412">
        <v>0</v>
      </c>
      <c r="L699" s="412">
        <v>0</v>
      </c>
      <c r="M699" s="412">
        <v>0</v>
      </c>
      <c r="N699" s="412">
        <v>0</v>
      </c>
      <c r="O699" s="412">
        <v>0</v>
      </c>
      <c r="P699" s="412">
        <v>0</v>
      </c>
    </row>
    <row r="700" spans="2:16">
      <c r="B700" s="413" t="s">
        <v>758</v>
      </c>
      <c r="C700" s="412">
        <v>0</v>
      </c>
      <c r="D700" s="412">
        <v>0</v>
      </c>
      <c r="E700" s="412">
        <v>0</v>
      </c>
      <c r="F700" s="412">
        <v>0</v>
      </c>
      <c r="G700" s="412">
        <v>0</v>
      </c>
      <c r="H700" s="412">
        <v>0</v>
      </c>
      <c r="I700" s="412">
        <v>0</v>
      </c>
      <c r="J700" s="412">
        <v>0</v>
      </c>
      <c r="K700" s="412">
        <v>0</v>
      </c>
      <c r="L700" s="412">
        <v>0</v>
      </c>
      <c r="M700" s="412">
        <v>0</v>
      </c>
      <c r="N700" s="412">
        <v>0</v>
      </c>
      <c r="O700" s="412">
        <v>0</v>
      </c>
      <c r="P700" s="412">
        <v>0</v>
      </c>
    </row>
    <row r="701" spans="2:16">
      <c r="B701" s="413" t="s">
        <v>762</v>
      </c>
      <c r="C701" s="412">
        <v>10.105804069849317</v>
      </c>
      <c r="D701" s="412">
        <v>0</v>
      </c>
      <c r="E701" s="412">
        <v>0</v>
      </c>
      <c r="F701" s="412">
        <v>0</v>
      </c>
      <c r="G701" s="412">
        <v>0</v>
      </c>
      <c r="H701" s="412">
        <v>0</v>
      </c>
      <c r="I701" s="412">
        <v>0</v>
      </c>
      <c r="J701" s="412">
        <v>0</v>
      </c>
      <c r="K701" s="412">
        <v>0</v>
      </c>
      <c r="L701" s="412">
        <v>0</v>
      </c>
      <c r="M701" s="412">
        <v>0</v>
      </c>
      <c r="N701" s="412">
        <v>0</v>
      </c>
      <c r="O701" s="412">
        <v>0</v>
      </c>
      <c r="P701" s="412">
        <v>0</v>
      </c>
    </row>
    <row r="702" spans="2:16">
      <c r="B702" s="413" t="s">
        <v>763</v>
      </c>
      <c r="C702" s="412">
        <v>3.2910097169412756E-3</v>
      </c>
      <c r="D702" s="412">
        <v>0</v>
      </c>
      <c r="E702" s="412">
        <v>0</v>
      </c>
      <c r="F702" s="412">
        <v>0</v>
      </c>
      <c r="G702" s="412">
        <v>0</v>
      </c>
      <c r="H702" s="412">
        <v>0</v>
      </c>
      <c r="I702" s="412">
        <v>0</v>
      </c>
      <c r="J702" s="412">
        <v>0</v>
      </c>
      <c r="K702" s="412">
        <v>0</v>
      </c>
      <c r="L702" s="412">
        <v>0</v>
      </c>
      <c r="M702" s="412">
        <v>0</v>
      </c>
      <c r="N702" s="412">
        <v>0</v>
      </c>
      <c r="O702" s="412">
        <v>0</v>
      </c>
      <c r="P702" s="412">
        <v>0</v>
      </c>
    </row>
    <row r="703" spans="2:16">
      <c r="B703" s="413" t="s">
        <v>770</v>
      </c>
      <c r="C703" s="412">
        <v>0</v>
      </c>
      <c r="D703" s="412">
        <v>0</v>
      </c>
      <c r="E703" s="412">
        <v>0</v>
      </c>
      <c r="F703" s="412">
        <v>0</v>
      </c>
      <c r="G703" s="412">
        <v>0</v>
      </c>
      <c r="H703" s="412">
        <v>0</v>
      </c>
      <c r="I703" s="412">
        <v>0</v>
      </c>
      <c r="J703" s="412">
        <v>0</v>
      </c>
      <c r="K703" s="412">
        <v>0</v>
      </c>
      <c r="L703" s="412">
        <v>0</v>
      </c>
      <c r="M703" s="412">
        <v>0</v>
      </c>
      <c r="N703" s="412">
        <v>0</v>
      </c>
      <c r="O703" s="412">
        <v>0</v>
      </c>
      <c r="P703" s="412">
        <v>0</v>
      </c>
    </row>
    <row r="704" spans="2:16">
      <c r="B704" s="413" t="s">
        <v>843</v>
      </c>
      <c r="C704" s="412">
        <v>15.367629511846159</v>
      </c>
      <c r="D704" s="412">
        <v>0</v>
      </c>
      <c r="E704" s="412">
        <v>0</v>
      </c>
      <c r="F704" s="412">
        <v>0</v>
      </c>
      <c r="G704" s="412">
        <v>0</v>
      </c>
      <c r="H704" s="412">
        <v>0</v>
      </c>
      <c r="I704" s="412">
        <v>0</v>
      </c>
      <c r="J704" s="412">
        <v>0</v>
      </c>
      <c r="K704" s="412">
        <v>0</v>
      </c>
      <c r="L704" s="412">
        <v>0</v>
      </c>
      <c r="M704" s="412">
        <v>0</v>
      </c>
      <c r="N704" s="412">
        <v>0</v>
      </c>
      <c r="O704" s="412">
        <v>0</v>
      </c>
      <c r="P704" s="412">
        <v>0</v>
      </c>
    </row>
    <row r="705" spans="2:16">
      <c r="B705" s="413" t="s">
        <v>844</v>
      </c>
      <c r="C705" s="412">
        <v>36.660652782188144</v>
      </c>
      <c r="D705" s="412">
        <v>0</v>
      </c>
      <c r="E705" s="412">
        <v>0</v>
      </c>
      <c r="F705" s="412">
        <v>0</v>
      </c>
      <c r="G705" s="412">
        <v>0</v>
      </c>
      <c r="H705" s="412">
        <v>0</v>
      </c>
      <c r="I705" s="412">
        <v>0</v>
      </c>
      <c r="J705" s="412">
        <v>0</v>
      </c>
      <c r="K705" s="412">
        <v>0</v>
      </c>
      <c r="L705" s="412">
        <v>0</v>
      </c>
      <c r="M705" s="412">
        <v>0</v>
      </c>
      <c r="N705" s="412">
        <v>0</v>
      </c>
      <c r="O705" s="412">
        <v>0</v>
      </c>
      <c r="P705" s="412">
        <v>0</v>
      </c>
    </row>
    <row r="706" spans="2:16">
      <c r="B706" s="413" t="s">
        <v>1358</v>
      </c>
      <c r="C706" s="412">
        <v>0</v>
      </c>
      <c r="D706" s="412">
        <v>0</v>
      </c>
      <c r="E706" s="412">
        <v>0</v>
      </c>
      <c r="F706" s="412">
        <v>0</v>
      </c>
      <c r="G706" s="412">
        <v>0</v>
      </c>
      <c r="H706" s="412">
        <v>0</v>
      </c>
      <c r="I706" s="412">
        <v>0</v>
      </c>
      <c r="J706" s="412">
        <v>0</v>
      </c>
      <c r="K706" s="412">
        <v>0</v>
      </c>
      <c r="L706" s="412">
        <v>0</v>
      </c>
      <c r="M706" s="412">
        <v>0</v>
      </c>
      <c r="N706" s="412">
        <v>0</v>
      </c>
      <c r="O706" s="412">
        <v>0</v>
      </c>
      <c r="P706" s="412">
        <v>0</v>
      </c>
    </row>
    <row r="707" spans="2:16">
      <c r="B707" s="413" t="s">
        <v>1359</v>
      </c>
      <c r="C707" s="412">
        <v>0</v>
      </c>
      <c r="D707" s="412">
        <v>0</v>
      </c>
      <c r="E707" s="412">
        <v>0</v>
      </c>
      <c r="F707" s="412">
        <v>0</v>
      </c>
      <c r="G707" s="412">
        <v>0</v>
      </c>
      <c r="H707" s="412">
        <v>0</v>
      </c>
      <c r="I707" s="412">
        <v>0</v>
      </c>
      <c r="J707" s="412">
        <v>0</v>
      </c>
      <c r="K707" s="412">
        <v>0</v>
      </c>
      <c r="L707" s="412">
        <v>0</v>
      </c>
      <c r="M707" s="412">
        <v>0</v>
      </c>
      <c r="N707" s="412">
        <v>0</v>
      </c>
      <c r="O707" s="412">
        <v>0</v>
      </c>
      <c r="P707" s="412">
        <v>0</v>
      </c>
    </row>
    <row r="708" spans="2:16">
      <c r="B708" s="414" t="s">
        <v>1360</v>
      </c>
      <c r="C708" s="412">
        <v>0</v>
      </c>
      <c r="D708" s="412">
        <v>0</v>
      </c>
      <c r="E708" s="412">
        <v>0</v>
      </c>
      <c r="F708" s="412">
        <v>0</v>
      </c>
      <c r="G708" s="412">
        <v>0</v>
      </c>
      <c r="H708" s="412">
        <v>0</v>
      </c>
      <c r="I708" s="412">
        <v>0</v>
      </c>
      <c r="J708" s="412">
        <v>0</v>
      </c>
      <c r="K708" s="412">
        <v>0</v>
      </c>
      <c r="L708" s="412">
        <v>0</v>
      </c>
      <c r="M708" s="412">
        <v>0</v>
      </c>
      <c r="N708" s="412">
        <v>0</v>
      </c>
      <c r="O708" s="412">
        <v>0</v>
      </c>
      <c r="P708" s="412">
        <v>0</v>
      </c>
    </row>
    <row r="709" spans="2:16">
      <c r="B709" s="415" t="s">
        <v>1361</v>
      </c>
      <c r="C709" s="412">
        <v>0</v>
      </c>
      <c r="D709" s="412">
        <v>0</v>
      </c>
      <c r="E709" s="412">
        <v>0</v>
      </c>
      <c r="F709" s="412">
        <v>0</v>
      </c>
      <c r="G709" s="412">
        <v>0</v>
      </c>
      <c r="H709" s="412">
        <v>0</v>
      </c>
      <c r="I709" s="412">
        <v>0</v>
      </c>
      <c r="J709" s="412">
        <v>0</v>
      </c>
      <c r="K709" s="412">
        <v>0</v>
      </c>
      <c r="L709" s="412">
        <v>0</v>
      </c>
      <c r="M709" s="412">
        <v>0</v>
      </c>
      <c r="N709" s="412">
        <v>0</v>
      </c>
      <c r="O709" s="412">
        <v>0</v>
      </c>
      <c r="P709" s="412">
        <v>0</v>
      </c>
    </row>
    <row r="710" spans="2:16">
      <c r="B710" s="415" t="s">
        <v>1362</v>
      </c>
      <c r="C710" s="412">
        <v>0</v>
      </c>
      <c r="D710" s="412">
        <v>0</v>
      </c>
      <c r="E710" s="412">
        <v>0</v>
      </c>
      <c r="F710" s="412">
        <v>0</v>
      </c>
      <c r="G710" s="412">
        <v>0</v>
      </c>
      <c r="H710" s="412">
        <v>0</v>
      </c>
      <c r="I710" s="412">
        <v>0</v>
      </c>
      <c r="J710" s="412">
        <v>0</v>
      </c>
      <c r="K710" s="412">
        <v>0</v>
      </c>
      <c r="L710" s="412">
        <v>0</v>
      </c>
      <c r="M710" s="412">
        <v>0</v>
      </c>
      <c r="N710" s="412">
        <v>0</v>
      </c>
      <c r="O710" s="412">
        <v>0</v>
      </c>
      <c r="P710" s="412">
        <v>0</v>
      </c>
    </row>
    <row r="711" spans="2:16">
      <c r="B711" s="415" t="s">
        <v>1363</v>
      </c>
      <c r="C711" s="412">
        <v>0</v>
      </c>
      <c r="D711" s="412">
        <v>0</v>
      </c>
      <c r="E711" s="412">
        <v>0</v>
      </c>
      <c r="F711" s="412">
        <v>0</v>
      </c>
      <c r="G711" s="412">
        <v>0</v>
      </c>
      <c r="H711" s="412">
        <v>0</v>
      </c>
      <c r="I711" s="412">
        <v>0</v>
      </c>
      <c r="J711" s="412">
        <v>0</v>
      </c>
      <c r="K711" s="412">
        <v>0</v>
      </c>
      <c r="L711" s="412">
        <v>0</v>
      </c>
      <c r="M711" s="412">
        <v>0</v>
      </c>
      <c r="N711" s="412">
        <v>0</v>
      </c>
      <c r="O711" s="412">
        <v>0</v>
      </c>
      <c r="P711" s="412">
        <v>0</v>
      </c>
    </row>
    <row r="712" spans="2:16">
      <c r="B712" s="415" t="s">
        <v>1364</v>
      </c>
      <c r="C712" s="412">
        <v>0</v>
      </c>
      <c r="D712" s="412">
        <v>0</v>
      </c>
      <c r="E712" s="412">
        <v>0</v>
      </c>
      <c r="F712" s="412">
        <v>0</v>
      </c>
      <c r="G712" s="412">
        <v>0</v>
      </c>
      <c r="H712" s="412">
        <v>0</v>
      </c>
      <c r="I712" s="412">
        <v>0</v>
      </c>
      <c r="J712" s="412">
        <v>0</v>
      </c>
      <c r="K712" s="412">
        <v>0</v>
      </c>
      <c r="L712" s="412">
        <v>0</v>
      </c>
      <c r="M712" s="412">
        <v>0</v>
      </c>
      <c r="N712" s="412">
        <v>0</v>
      </c>
      <c r="O712" s="412">
        <v>0</v>
      </c>
      <c r="P712" s="412">
        <v>0</v>
      </c>
    </row>
    <row r="713" spans="2:16">
      <c r="B713" s="415" t="s">
        <v>1365</v>
      </c>
      <c r="C713" s="412">
        <v>0</v>
      </c>
      <c r="D713" s="412">
        <v>0</v>
      </c>
      <c r="E713" s="412">
        <v>0</v>
      </c>
      <c r="F713" s="412">
        <v>0</v>
      </c>
      <c r="G713" s="412">
        <v>0</v>
      </c>
      <c r="H713" s="412">
        <v>0</v>
      </c>
      <c r="I713" s="412">
        <v>0</v>
      </c>
      <c r="J713" s="412">
        <v>0</v>
      </c>
      <c r="K713" s="412">
        <v>0</v>
      </c>
      <c r="L713" s="412">
        <v>0</v>
      </c>
      <c r="M713" s="412">
        <v>0</v>
      </c>
      <c r="N713" s="412">
        <v>0</v>
      </c>
      <c r="O713" s="412">
        <v>0</v>
      </c>
      <c r="P713" s="412">
        <v>0</v>
      </c>
    </row>
    <row r="714" spans="2:16">
      <c r="B714" s="415" t="s">
        <v>1366</v>
      </c>
      <c r="C714" s="412">
        <v>0</v>
      </c>
      <c r="D714" s="412">
        <v>0</v>
      </c>
      <c r="E714" s="412">
        <v>0</v>
      </c>
      <c r="F714" s="412">
        <v>0</v>
      </c>
      <c r="G714" s="412">
        <v>0</v>
      </c>
      <c r="H714" s="412">
        <v>0</v>
      </c>
      <c r="I714" s="412">
        <v>0</v>
      </c>
      <c r="J714" s="412">
        <v>0</v>
      </c>
      <c r="K714" s="412">
        <v>0</v>
      </c>
      <c r="L714" s="412">
        <v>0</v>
      </c>
      <c r="M714" s="412">
        <v>0</v>
      </c>
      <c r="N714" s="412">
        <v>0</v>
      </c>
      <c r="O714" s="412">
        <v>0</v>
      </c>
      <c r="P714" s="412">
        <v>0</v>
      </c>
    </row>
    <row r="715" spans="2:16">
      <c r="B715" s="415" t="s">
        <v>1367</v>
      </c>
      <c r="C715" s="412">
        <v>0</v>
      </c>
      <c r="D715" s="412">
        <v>0</v>
      </c>
      <c r="E715" s="412">
        <v>0</v>
      </c>
      <c r="F715" s="412">
        <v>0</v>
      </c>
      <c r="G715" s="412">
        <v>0</v>
      </c>
      <c r="H715" s="412">
        <v>0</v>
      </c>
      <c r="I715" s="412">
        <v>0</v>
      </c>
      <c r="J715" s="412">
        <v>0</v>
      </c>
      <c r="K715" s="412">
        <v>0</v>
      </c>
      <c r="L715" s="412">
        <v>0</v>
      </c>
      <c r="M715" s="412">
        <v>0</v>
      </c>
      <c r="N715" s="412">
        <v>0</v>
      </c>
      <c r="O715" s="412">
        <v>0</v>
      </c>
      <c r="P715" s="412">
        <v>0</v>
      </c>
    </row>
    <row r="716" spans="2:16">
      <c r="B716" s="415" t="s">
        <v>1368</v>
      </c>
      <c r="C716" s="412">
        <v>0</v>
      </c>
      <c r="D716" s="412">
        <v>0</v>
      </c>
      <c r="E716" s="412">
        <v>0</v>
      </c>
      <c r="F716" s="412">
        <v>0</v>
      </c>
      <c r="G716" s="412">
        <v>0</v>
      </c>
      <c r="H716" s="412">
        <v>0</v>
      </c>
      <c r="I716" s="412">
        <v>0</v>
      </c>
      <c r="J716" s="412">
        <v>0</v>
      </c>
      <c r="K716" s="412">
        <v>0</v>
      </c>
      <c r="L716" s="412">
        <v>0</v>
      </c>
      <c r="M716" s="412">
        <v>0</v>
      </c>
      <c r="N716" s="412">
        <v>0</v>
      </c>
      <c r="O716" s="412">
        <v>0</v>
      </c>
      <c r="P716" s="412">
        <v>0</v>
      </c>
    </row>
    <row r="717" spans="2:16">
      <c r="B717" s="415" t="s">
        <v>1369</v>
      </c>
      <c r="C717" s="412">
        <v>0</v>
      </c>
      <c r="D717" s="412">
        <v>0</v>
      </c>
      <c r="E717" s="412">
        <v>0</v>
      </c>
      <c r="F717" s="412">
        <v>0</v>
      </c>
      <c r="G717" s="412">
        <v>0</v>
      </c>
      <c r="H717" s="412">
        <v>0</v>
      </c>
      <c r="I717" s="412">
        <v>0</v>
      </c>
      <c r="J717" s="412">
        <v>0</v>
      </c>
      <c r="K717" s="412">
        <v>0</v>
      </c>
      <c r="L717" s="412">
        <v>0</v>
      </c>
      <c r="M717" s="412">
        <v>0</v>
      </c>
      <c r="N717" s="412">
        <v>0</v>
      </c>
      <c r="O717" s="412">
        <v>0</v>
      </c>
      <c r="P717" s="412">
        <v>0</v>
      </c>
    </row>
    <row r="718" spans="2:16" ht="13" thickBot="1">
      <c r="B718" s="416" t="s">
        <v>1370</v>
      </c>
      <c r="C718" s="416">
        <v>0</v>
      </c>
      <c r="D718" s="416">
        <v>0</v>
      </c>
      <c r="E718" s="416">
        <v>0</v>
      </c>
      <c r="F718" s="416">
        <v>0</v>
      </c>
      <c r="G718" s="416">
        <v>0</v>
      </c>
      <c r="H718" s="416">
        <v>0</v>
      </c>
      <c r="I718" s="416">
        <v>0</v>
      </c>
      <c r="J718" s="416">
        <v>0</v>
      </c>
      <c r="K718" s="416">
        <v>0</v>
      </c>
      <c r="L718" s="416">
        <v>0</v>
      </c>
      <c r="M718" s="416">
        <v>0</v>
      </c>
      <c r="N718" s="416">
        <v>0</v>
      </c>
      <c r="O718" s="416">
        <v>0</v>
      </c>
      <c r="P718" s="416">
        <v>0</v>
      </c>
    </row>
    <row r="720" spans="2:16">
      <c r="B720" s="272" t="s">
        <v>1418</v>
      </c>
    </row>
    <row r="721" spans="2:16" ht="149.5" customHeight="1">
      <c r="B721" s="674" t="s">
        <v>1381</v>
      </c>
      <c r="C721" s="675"/>
      <c r="D721" s="675"/>
      <c r="E721" s="675"/>
      <c r="F721" s="675"/>
      <c r="G721" s="675"/>
      <c r="H721" s="675"/>
      <c r="I721" s="675"/>
      <c r="J721" s="675"/>
      <c r="K721" s="675"/>
      <c r="L721" s="675"/>
      <c r="M721" s="675"/>
      <c r="N721" s="675"/>
      <c r="O721" s="675"/>
      <c r="P721" s="675"/>
    </row>
    <row r="722" spans="2:16" ht="408.75" customHeight="1">
      <c r="B722" s="674" t="s">
        <v>1382</v>
      </c>
      <c r="C722" s="675"/>
      <c r="D722" s="675"/>
      <c r="E722" s="675"/>
      <c r="F722" s="675"/>
      <c r="G722" s="675"/>
      <c r="H722" s="675"/>
      <c r="I722" s="675"/>
      <c r="J722" s="675"/>
      <c r="K722" s="675"/>
      <c r="L722" s="675"/>
      <c r="M722" s="675"/>
      <c r="N722" s="675"/>
      <c r="O722" s="675"/>
      <c r="P722" s="675"/>
    </row>
    <row r="723" spans="2:16" ht="67.900000000000006" customHeight="1">
      <c r="B723" s="674" t="s">
        <v>1383</v>
      </c>
      <c r="C723" s="675"/>
      <c r="D723" s="675"/>
      <c r="E723" s="675"/>
      <c r="F723" s="675"/>
      <c r="G723" s="675"/>
      <c r="H723" s="675"/>
      <c r="I723" s="675"/>
      <c r="J723" s="675"/>
      <c r="K723" s="675"/>
      <c r="L723" s="675"/>
      <c r="M723" s="675"/>
      <c r="N723" s="675"/>
      <c r="O723" s="675"/>
      <c r="P723" s="675"/>
    </row>
    <row r="724" spans="2:16" ht="51.65" customHeight="1">
      <c r="B724" s="674" t="s">
        <v>1374</v>
      </c>
      <c r="C724" s="675"/>
      <c r="D724" s="675"/>
      <c r="E724" s="675"/>
      <c r="F724" s="675"/>
      <c r="G724" s="675"/>
      <c r="H724" s="675"/>
      <c r="I724" s="675"/>
      <c r="J724" s="675"/>
      <c r="K724" s="675"/>
      <c r="L724" s="675"/>
      <c r="M724" s="675"/>
      <c r="N724" s="675"/>
      <c r="O724" s="675"/>
      <c r="P724" s="675"/>
    </row>
  </sheetData>
  <sheetProtection algorithmName="SHA-512" hashValue="5OOTtKBb0YR0WzwkFejLWcTvazGoMr4pZAYzlyp9LUHVaNBf+PFTMnVIG2/AU3uJxrn3RThLODH5LS1TM9obXw==" saltValue="e5d9UTpO4zQgJBRGKxC0Ig==" spinCount="100000" sheet="1" objects="1" scenarios="1"/>
  <mergeCells count="214">
    <mergeCell ref="B11:B14"/>
    <mergeCell ref="C11:P11"/>
    <mergeCell ref="D12:P12"/>
    <mergeCell ref="D13:H13"/>
    <mergeCell ref="I13:I14"/>
    <mergeCell ref="J13:J14"/>
    <mergeCell ref="K13:K14"/>
    <mergeCell ref="L13:L14"/>
    <mergeCell ref="M13:M14"/>
    <mergeCell ref="N13:P13"/>
    <mergeCell ref="B45:B48"/>
    <mergeCell ref="C45:P45"/>
    <mergeCell ref="D46:P46"/>
    <mergeCell ref="D47:H47"/>
    <mergeCell ref="I47:I48"/>
    <mergeCell ref="J47:J48"/>
    <mergeCell ref="K47:K48"/>
    <mergeCell ref="L47:L48"/>
    <mergeCell ref="M47:M48"/>
    <mergeCell ref="N47:P47"/>
    <mergeCell ref="B79:B82"/>
    <mergeCell ref="C79:P79"/>
    <mergeCell ref="D80:P80"/>
    <mergeCell ref="D81:H81"/>
    <mergeCell ref="I81:I82"/>
    <mergeCell ref="J81:J82"/>
    <mergeCell ref="K81:K82"/>
    <mergeCell ref="L81:L82"/>
    <mergeCell ref="M81:M82"/>
    <mergeCell ref="N81:P81"/>
    <mergeCell ref="B113:B116"/>
    <mergeCell ref="C113:P113"/>
    <mergeCell ref="D114:P114"/>
    <mergeCell ref="D115:H115"/>
    <mergeCell ref="I115:I116"/>
    <mergeCell ref="J115:J116"/>
    <mergeCell ref="K115:K116"/>
    <mergeCell ref="L115:L116"/>
    <mergeCell ref="M115:M116"/>
    <mergeCell ref="N115:P115"/>
    <mergeCell ref="B147:B150"/>
    <mergeCell ref="C147:P147"/>
    <mergeCell ref="D148:P148"/>
    <mergeCell ref="D149:H149"/>
    <mergeCell ref="I149:I150"/>
    <mergeCell ref="J149:J150"/>
    <mergeCell ref="K149:K150"/>
    <mergeCell ref="L149:L150"/>
    <mergeCell ref="M149:M150"/>
    <mergeCell ref="N149:P149"/>
    <mergeCell ref="B181:B184"/>
    <mergeCell ref="C181:P181"/>
    <mergeCell ref="D182:P182"/>
    <mergeCell ref="D183:H183"/>
    <mergeCell ref="I183:I184"/>
    <mergeCell ref="J183:J184"/>
    <mergeCell ref="K183:K184"/>
    <mergeCell ref="L183:L184"/>
    <mergeCell ref="M183:M184"/>
    <mergeCell ref="N183:P183"/>
    <mergeCell ref="B215:B218"/>
    <mergeCell ref="C215:P215"/>
    <mergeCell ref="D216:P216"/>
    <mergeCell ref="D217:H217"/>
    <mergeCell ref="I217:I218"/>
    <mergeCell ref="J217:J218"/>
    <mergeCell ref="K217:K218"/>
    <mergeCell ref="L217:L218"/>
    <mergeCell ref="M217:M218"/>
    <mergeCell ref="N217:P217"/>
    <mergeCell ref="B249:B252"/>
    <mergeCell ref="C249:P249"/>
    <mergeCell ref="D250:P250"/>
    <mergeCell ref="D251:H251"/>
    <mergeCell ref="I251:I252"/>
    <mergeCell ref="J251:J252"/>
    <mergeCell ref="K251:K252"/>
    <mergeCell ref="L251:L252"/>
    <mergeCell ref="M251:M252"/>
    <mergeCell ref="N251:P251"/>
    <mergeCell ref="B283:B286"/>
    <mergeCell ref="C283:P283"/>
    <mergeCell ref="D284:P284"/>
    <mergeCell ref="D285:H285"/>
    <mergeCell ref="I285:I286"/>
    <mergeCell ref="J285:J286"/>
    <mergeCell ref="K285:K286"/>
    <mergeCell ref="L285:L286"/>
    <mergeCell ref="M285:M286"/>
    <mergeCell ref="N285:P285"/>
    <mergeCell ref="B317:B320"/>
    <mergeCell ref="C317:P317"/>
    <mergeCell ref="D318:P318"/>
    <mergeCell ref="D319:H319"/>
    <mergeCell ref="I319:I320"/>
    <mergeCell ref="J319:J320"/>
    <mergeCell ref="K319:K320"/>
    <mergeCell ref="L319:L320"/>
    <mergeCell ref="M319:M320"/>
    <mergeCell ref="N319:P319"/>
    <mergeCell ref="B351:B354"/>
    <mergeCell ref="C351:P351"/>
    <mergeCell ref="D352:P352"/>
    <mergeCell ref="D353:H353"/>
    <mergeCell ref="I353:I354"/>
    <mergeCell ref="J353:J354"/>
    <mergeCell ref="K353:K354"/>
    <mergeCell ref="L353:L354"/>
    <mergeCell ref="M353:M354"/>
    <mergeCell ref="N353:P353"/>
    <mergeCell ref="B385:B388"/>
    <mergeCell ref="C385:P385"/>
    <mergeCell ref="D386:P386"/>
    <mergeCell ref="D387:H387"/>
    <mergeCell ref="I387:I388"/>
    <mergeCell ref="J387:J388"/>
    <mergeCell ref="K387:K388"/>
    <mergeCell ref="L387:L388"/>
    <mergeCell ref="M387:M388"/>
    <mergeCell ref="N387:P387"/>
    <mergeCell ref="B419:B422"/>
    <mergeCell ref="C419:P419"/>
    <mergeCell ref="D420:P420"/>
    <mergeCell ref="D421:H421"/>
    <mergeCell ref="I421:I422"/>
    <mergeCell ref="J421:J422"/>
    <mergeCell ref="K421:K422"/>
    <mergeCell ref="L421:L422"/>
    <mergeCell ref="M421:M422"/>
    <mergeCell ref="N421:P421"/>
    <mergeCell ref="B453:B456"/>
    <mergeCell ref="C453:P453"/>
    <mergeCell ref="D454:P454"/>
    <mergeCell ref="D455:H455"/>
    <mergeCell ref="I455:I456"/>
    <mergeCell ref="J455:J456"/>
    <mergeCell ref="K455:K456"/>
    <mergeCell ref="L455:L456"/>
    <mergeCell ref="M455:M456"/>
    <mergeCell ref="N455:P455"/>
    <mergeCell ref="B487:B490"/>
    <mergeCell ref="C487:P487"/>
    <mergeCell ref="D488:P488"/>
    <mergeCell ref="D489:H489"/>
    <mergeCell ref="I489:I490"/>
    <mergeCell ref="J489:J490"/>
    <mergeCell ref="K489:K490"/>
    <mergeCell ref="L489:L490"/>
    <mergeCell ref="M489:M490"/>
    <mergeCell ref="N489:P489"/>
    <mergeCell ref="B521:B524"/>
    <mergeCell ref="C521:P521"/>
    <mergeCell ref="D522:P522"/>
    <mergeCell ref="D523:H523"/>
    <mergeCell ref="I523:I524"/>
    <mergeCell ref="J523:J524"/>
    <mergeCell ref="K523:K524"/>
    <mergeCell ref="L523:L524"/>
    <mergeCell ref="M523:M524"/>
    <mergeCell ref="N523:P523"/>
    <mergeCell ref="B555:B558"/>
    <mergeCell ref="C555:P555"/>
    <mergeCell ref="D556:P556"/>
    <mergeCell ref="D557:H557"/>
    <mergeCell ref="I557:I558"/>
    <mergeCell ref="J557:J558"/>
    <mergeCell ref="K557:K558"/>
    <mergeCell ref="L557:L558"/>
    <mergeCell ref="M557:M558"/>
    <mergeCell ref="N557:P557"/>
    <mergeCell ref="B589:B592"/>
    <mergeCell ref="C589:P589"/>
    <mergeCell ref="D590:P590"/>
    <mergeCell ref="D591:H591"/>
    <mergeCell ref="I591:I592"/>
    <mergeCell ref="J591:J592"/>
    <mergeCell ref="K591:K592"/>
    <mergeCell ref="L591:L592"/>
    <mergeCell ref="M591:M592"/>
    <mergeCell ref="N591:P591"/>
    <mergeCell ref="B623:B626"/>
    <mergeCell ref="C623:P623"/>
    <mergeCell ref="D624:P624"/>
    <mergeCell ref="D625:H625"/>
    <mergeCell ref="I625:I626"/>
    <mergeCell ref="J625:J626"/>
    <mergeCell ref="K625:K626"/>
    <mergeCell ref="L625:L626"/>
    <mergeCell ref="M625:M626"/>
    <mergeCell ref="N625:P625"/>
    <mergeCell ref="B657:B660"/>
    <mergeCell ref="C657:P657"/>
    <mergeCell ref="D658:P658"/>
    <mergeCell ref="D659:H659"/>
    <mergeCell ref="I659:I660"/>
    <mergeCell ref="J659:J660"/>
    <mergeCell ref="K659:K660"/>
    <mergeCell ref="L659:L660"/>
    <mergeCell ref="M659:M660"/>
    <mergeCell ref="N659:P659"/>
    <mergeCell ref="B721:P721"/>
    <mergeCell ref="B722:P722"/>
    <mergeCell ref="B723:P723"/>
    <mergeCell ref="B724:P724"/>
    <mergeCell ref="B691:B694"/>
    <mergeCell ref="C691:P691"/>
    <mergeCell ref="D692:P692"/>
    <mergeCell ref="D693:H693"/>
    <mergeCell ref="I693:I694"/>
    <mergeCell ref="J693:J694"/>
    <mergeCell ref="K693:K694"/>
    <mergeCell ref="L693:L694"/>
    <mergeCell ref="M693:M694"/>
    <mergeCell ref="N693:P693"/>
  </mergeCells>
  <hyperlinks>
    <hyperlink ref="B2" location="'Physical risk'!A1" display="Back to contents page" xr:uid="{60E36A1F-4C80-46A5-8681-9EB50E650210}"/>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85C74-2A15-45E2-9907-8258316BE100}">
  <dimension ref="A2:P181"/>
  <sheetViews>
    <sheetView zoomScale="85" zoomScaleNormal="85" workbookViewId="0">
      <selection activeCell="B2" sqref="B2"/>
    </sheetView>
  </sheetViews>
  <sheetFormatPr defaultColWidth="8.81640625" defaultRowHeight="12.5"/>
  <cols>
    <col min="1" max="1" width="11.7265625" style="401" customWidth="1"/>
    <col min="2" max="2" width="87.7265625" style="401" customWidth="1"/>
    <col min="3" max="3" width="8.81640625" style="401"/>
    <col min="4" max="4" width="16.26953125" style="401" bestFit="1" customWidth="1"/>
    <col min="5" max="10" width="16" style="401" customWidth="1"/>
    <col min="11" max="11" width="17.7265625" style="401" customWidth="1"/>
    <col min="12" max="12" width="14.1796875" style="401" bestFit="1" customWidth="1"/>
    <col min="13" max="13" width="12" style="401" customWidth="1"/>
    <col min="14" max="14" width="8.81640625" style="401"/>
    <col min="15" max="15" width="13.54296875" style="401" bestFit="1" customWidth="1"/>
    <col min="16" max="16" width="13" style="401" bestFit="1" customWidth="1"/>
    <col min="17" max="16384" width="8.81640625" style="401"/>
  </cols>
  <sheetData>
    <row r="2" spans="1:16" ht="14.5">
      <c r="B2" s="153" t="s">
        <v>0</v>
      </c>
    </row>
    <row r="4" spans="1:16" ht="13">
      <c r="B4" s="402" t="s">
        <v>976</v>
      </c>
    </row>
    <row r="5" spans="1:16" ht="13">
      <c r="B5" s="402"/>
    </row>
    <row r="6" spans="1:16" ht="13">
      <c r="B6" s="402" t="str">
        <f>_xlfn.XLOOKUP(B7,'[13]angol nuts kódok'!C:C,'[13]angol nuts kódok'!A:A)</f>
        <v>Moldova</v>
      </c>
    </row>
    <row r="7" spans="1:16" ht="13">
      <c r="A7" s="402"/>
      <c r="B7" s="402" t="s">
        <v>1275</v>
      </c>
    </row>
    <row r="8" spans="1:16" ht="13">
      <c r="B8" s="402"/>
    </row>
    <row r="9" spans="1:16" ht="13.5" thickBot="1">
      <c r="B9" s="403" t="s">
        <v>1100</v>
      </c>
    </row>
    <row r="10" spans="1:16" ht="13.5" thickBot="1">
      <c r="B10" s="404" t="s">
        <v>962</v>
      </c>
      <c r="C10" s="404" t="s">
        <v>963</v>
      </c>
      <c r="D10" s="404" t="s">
        <v>964</v>
      </c>
      <c r="E10" s="404" t="s">
        <v>965</v>
      </c>
      <c r="F10" s="404" t="s">
        <v>966</v>
      </c>
      <c r="G10" s="404" t="s">
        <v>967</v>
      </c>
      <c r="H10" s="404" t="s">
        <v>5</v>
      </c>
      <c r="I10" s="404" t="s">
        <v>2</v>
      </c>
      <c r="J10" s="404" t="s">
        <v>4</v>
      </c>
      <c r="K10" s="404" t="s">
        <v>968</v>
      </c>
      <c r="L10" s="404" t="s">
        <v>969</v>
      </c>
      <c r="M10" s="404" t="s">
        <v>970</v>
      </c>
      <c r="N10" s="404" t="s">
        <v>971</v>
      </c>
      <c r="O10" s="404" t="s">
        <v>972</v>
      </c>
      <c r="P10" s="404" t="s">
        <v>973</v>
      </c>
    </row>
    <row r="11" spans="1:16" ht="13.5" thickBot="1">
      <c r="B11" s="676" t="s">
        <v>837</v>
      </c>
      <c r="C11" s="679" t="s">
        <v>977</v>
      </c>
      <c r="D11" s="679"/>
      <c r="E11" s="679"/>
      <c r="F11" s="679"/>
      <c r="G11" s="679"/>
      <c r="H11" s="679"/>
      <c r="I11" s="679"/>
      <c r="J11" s="679"/>
      <c r="K11" s="679"/>
      <c r="L11" s="679"/>
      <c r="M11" s="679"/>
      <c r="N11" s="679"/>
      <c r="O11" s="679"/>
      <c r="P11" s="680"/>
    </row>
    <row r="12" spans="1:16" ht="13.5" thickBot="1">
      <c r="B12" s="677"/>
      <c r="C12" s="405"/>
      <c r="D12" s="681" t="s">
        <v>978</v>
      </c>
      <c r="E12" s="681"/>
      <c r="F12" s="681"/>
      <c r="G12" s="681"/>
      <c r="H12" s="681"/>
      <c r="I12" s="681"/>
      <c r="J12" s="681"/>
      <c r="K12" s="681"/>
      <c r="L12" s="681"/>
      <c r="M12" s="681"/>
      <c r="N12" s="681"/>
      <c r="O12" s="681"/>
      <c r="P12" s="682"/>
    </row>
    <row r="13" spans="1:16" ht="13.5" thickBot="1">
      <c r="B13" s="677"/>
      <c r="C13" s="405"/>
      <c r="D13" s="681" t="s">
        <v>838</v>
      </c>
      <c r="E13" s="681"/>
      <c r="F13" s="681"/>
      <c r="G13" s="681"/>
      <c r="H13" s="681"/>
      <c r="I13" s="681" t="s">
        <v>839</v>
      </c>
      <c r="J13" s="681" t="s">
        <v>840</v>
      </c>
      <c r="K13" s="684" t="s">
        <v>841</v>
      </c>
      <c r="L13" s="681" t="s">
        <v>717</v>
      </c>
      <c r="M13" s="681" t="s">
        <v>716</v>
      </c>
      <c r="N13" s="686" t="s">
        <v>527</v>
      </c>
      <c r="O13" s="686"/>
      <c r="P13" s="687"/>
    </row>
    <row r="14" spans="1:16" ht="39.5" thickBot="1">
      <c r="B14" s="678"/>
      <c r="C14" s="406"/>
      <c r="D14" s="407" t="s">
        <v>709</v>
      </c>
      <c r="E14" s="407" t="s">
        <v>710</v>
      </c>
      <c r="F14" s="407" t="s">
        <v>711</v>
      </c>
      <c r="G14" s="407" t="s">
        <v>712</v>
      </c>
      <c r="H14" s="408" t="s">
        <v>713</v>
      </c>
      <c r="I14" s="683"/>
      <c r="J14" s="683"/>
      <c r="K14" s="685"/>
      <c r="L14" s="683"/>
      <c r="M14" s="683"/>
      <c r="N14" s="409"/>
      <c r="O14" s="408" t="s">
        <v>842</v>
      </c>
      <c r="P14" s="410" t="s">
        <v>716</v>
      </c>
    </row>
    <row r="15" spans="1:16">
      <c r="B15" s="411" t="s">
        <v>720</v>
      </c>
      <c r="C15" s="412">
        <v>8.2279074975355577</v>
      </c>
      <c r="D15" s="412">
        <v>6.3255333952964365</v>
      </c>
      <c r="E15" s="412">
        <v>1.8943505647091958</v>
      </c>
      <c r="F15" s="412">
        <v>0</v>
      </c>
      <c r="G15" s="412">
        <v>1.6991156175186592E-3</v>
      </c>
      <c r="H15" s="412">
        <v>2</v>
      </c>
      <c r="I15" s="412">
        <v>0</v>
      </c>
      <c r="J15" s="412">
        <v>8.2215830756231512</v>
      </c>
      <c r="K15" s="412">
        <v>0</v>
      </c>
      <c r="L15" s="412">
        <v>1.2218387663709338</v>
      </c>
      <c r="M15" s="412">
        <v>0.38966823827629909</v>
      </c>
      <c r="N15" s="412">
        <v>-0.43515149697225741</v>
      </c>
      <c r="O15" s="412">
        <v>-7.750768060836502E-2</v>
      </c>
      <c r="P15" s="412">
        <v>-0.25147111674412054</v>
      </c>
    </row>
    <row r="16" spans="1:16">
      <c r="B16" s="413" t="s">
        <v>721</v>
      </c>
      <c r="C16" s="412">
        <v>5.017214476834249E-3</v>
      </c>
      <c r="D16" s="412">
        <v>0</v>
      </c>
      <c r="E16" s="412">
        <v>0</v>
      </c>
      <c r="F16" s="412">
        <v>0</v>
      </c>
      <c r="G16" s="412">
        <v>0</v>
      </c>
      <c r="H16" s="412">
        <v>0</v>
      </c>
      <c r="I16" s="412">
        <v>0</v>
      </c>
      <c r="J16" s="412">
        <v>0</v>
      </c>
      <c r="K16" s="412">
        <v>0</v>
      </c>
      <c r="L16" s="412">
        <v>0</v>
      </c>
      <c r="M16" s="412">
        <v>0</v>
      </c>
      <c r="N16" s="412">
        <v>0</v>
      </c>
      <c r="O16" s="412">
        <v>0</v>
      </c>
      <c r="P16" s="412">
        <v>0</v>
      </c>
    </row>
    <row r="17" spans="2:16">
      <c r="B17" s="413" t="s">
        <v>727</v>
      </c>
      <c r="C17" s="412">
        <v>7.0483317222926347</v>
      </c>
      <c r="D17" s="412">
        <v>0</v>
      </c>
      <c r="E17" s="412">
        <v>0</v>
      </c>
      <c r="F17" s="412">
        <v>0</v>
      </c>
      <c r="G17" s="412">
        <v>0</v>
      </c>
      <c r="H17" s="412">
        <v>0</v>
      </c>
      <c r="I17" s="412">
        <v>0</v>
      </c>
      <c r="J17" s="412">
        <v>0</v>
      </c>
      <c r="K17" s="412">
        <v>0</v>
      </c>
      <c r="L17" s="412">
        <v>0</v>
      </c>
      <c r="M17" s="412">
        <v>0</v>
      </c>
      <c r="N17" s="412">
        <v>0</v>
      </c>
      <c r="O17" s="412">
        <v>0</v>
      </c>
      <c r="P17" s="412">
        <v>0</v>
      </c>
    </row>
    <row r="18" spans="2:16">
      <c r="B18" s="413" t="s">
        <v>752</v>
      </c>
      <c r="C18" s="412">
        <v>0</v>
      </c>
      <c r="D18" s="412">
        <v>0</v>
      </c>
      <c r="E18" s="412">
        <v>0</v>
      </c>
      <c r="F18" s="412">
        <v>0</v>
      </c>
      <c r="G18" s="412">
        <v>0</v>
      </c>
      <c r="H18" s="412">
        <v>0</v>
      </c>
      <c r="I18" s="412">
        <v>0</v>
      </c>
      <c r="J18" s="412">
        <v>0</v>
      </c>
      <c r="K18" s="412">
        <v>0</v>
      </c>
      <c r="L18" s="412">
        <v>0</v>
      </c>
      <c r="M18" s="412">
        <v>0</v>
      </c>
      <c r="N18" s="412">
        <v>0</v>
      </c>
      <c r="O18" s="412">
        <v>0</v>
      </c>
      <c r="P18" s="412">
        <v>0</v>
      </c>
    </row>
    <row r="19" spans="2:16">
      <c r="B19" s="413" t="s">
        <v>757</v>
      </c>
      <c r="C19" s="412">
        <v>0.67383115054217713</v>
      </c>
      <c r="D19" s="412">
        <v>0</v>
      </c>
      <c r="E19" s="412">
        <v>0</v>
      </c>
      <c r="F19" s="412">
        <v>0</v>
      </c>
      <c r="G19" s="412">
        <v>0</v>
      </c>
      <c r="H19" s="412">
        <v>0</v>
      </c>
      <c r="I19" s="412">
        <v>0</v>
      </c>
      <c r="J19" s="412">
        <v>0</v>
      </c>
      <c r="K19" s="412">
        <v>0</v>
      </c>
      <c r="L19" s="412">
        <v>0</v>
      </c>
      <c r="M19" s="412">
        <v>0</v>
      </c>
      <c r="N19" s="412">
        <v>0</v>
      </c>
      <c r="O19" s="412">
        <v>0</v>
      </c>
      <c r="P19" s="412">
        <v>0</v>
      </c>
    </row>
    <row r="20" spans="2:16">
      <c r="B20" s="413" t="s">
        <v>758</v>
      </c>
      <c r="C20" s="412">
        <v>5.6718721306858184E-2</v>
      </c>
      <c r="D20" s="412">
        <v>0</v>
      </c>
      <c r="E20" s="412">
        <v>0</v>
      </c>
      <c r="F20" s="412">
        <v>0</v>
      </c>
      <c r="G20" s="412">
        <v>0</v>
      </c>
      <c r="H20" s="412">
        <v>0</v>
      </c>
      <c r="I20" s="412">
        <v>0</v>
      </c>
      <c r="J20" s="412">
        <v>0</v>
      </c>
      <c r="K20" s="412">
        <v>0</v>
      </c>
      <c r="L20" s="412">
        <v>0</v>
      </c>
      <c r="M20" s="412">
        <v>0</v>
      </c>
      <c r="N20" s="412">
        <v>0</v>
      </c>
      <c r="O20" s="412">
        <v>0</v>
      </c>
      <c r="P20" s="412">
        <v>0</v>
      </c>
    </row>
    <row r="21" spans="2:16">
      <c r="B21" s="413" t="s">
        <v>762</v>
      </c>
      <c r="C21" s="412">
        <v>12.378375614702154</v>
      </c>
      <c r="D21" s="412">
        <v>0</v>
      </c>
      <c r="E21" s="412">
        <v>0</v>
      </c>
      <c r="F21" s="412">
        <v>0</v>
      </c>
      <c r="G21" s="412">
        <v>0</v>
      </c>
      <c r="H21" s="412">
        <v>0</v>
      </c>
      <c r="I21" s="412">
        <v>0</v>
      </c>
      <c r="J21" s="412">
        <v>0</v>
      </c>
      <c r="K21" s="412">
        <v>0</v>
      </c>
      <c r="L21" s="412">
        <v>0</v>
      </c>
      <c r="M21" s="412">
        <v>0</v>
      </c>
      <c r="N21" s="412">
        <v>0</v>
      </c>
      <c r="O21" s="412">
        <v>0</v>
      </c>
      <c r="P21" s="412">
        <v>0</v>
      </c>
    </row>
    <row r="22" spans="2:16">
      <c r="B22" s="413" t="s">
        <v>763</v>
      </c>
      <c r="C22" s="412">
        <v>2.3766161949021263</v>
      </c>
      <c r="D22" s="412">
        <v>0</v>
      </c>
      <c r="E22" s="412">
        <v>0</v>
      </c>
      <c r="F22" s="412">
        <v>0</v>
      </c>
      <c r="G22" s="412">
        <v>0</v>
      </c>
      <c r="H22" s="412">
        <v>0</v>
      </c>
      <c r="I22" s="412">
        <v>0</v>
      </c>
      <c r="J22" s="412">
        <v>0</v>
      </c>
      <c r="K22" s="412">
        <v>0</v>
      </c>
      <c r="L22" s="412">
        <v>0</v>
      </c>
      <c r="M22" s="412">
        <v>0</v>
      </c>
      <c r="N22" s="412">
        <v>0</v>
      </c>
      <c r="O22" s="412">
        <v>0</v>
      </c>
      <c r="P22" s="412">
        <v>0</v>
      </c>
    </row>
    <row r="23" spans="2:16">
      <c r="B23" s="413" t="s">
        <v>770</v>
      </c>
      <c r="C23" s="412">
        <v>0.18121362061681454</v>
      </c>
      <c r="D23" s="412">
        <v>0</v>
      </c>
      <c r="E23" s="412">
        <v>0</v>
      </c>
      <c r="F23" s="412">
        <v>0</v>
      </c>
      <c r="G23" s="412">
        <v>0</v>
      </c>
      <c r="H23" s="412">
        <v>0</v>
      </c>
      <c r="I23" s="412">
        <v>0</v>
      </c>
      <c r="J23" s="412">
        <v>0</v>
      </c>
      <c r="K23" s="412">
        <v>0</v>
      </c>
      <c r="L23" s="412">
        <v>0</v>
      </c>
      <c r="M23" s="412">
        <v>0</v>
      </c>
      <c r="N23" s="412">
        <v>0</v>
      </c>
      <c r="O23" s="412">
        <v>0</v>
      </c>
      <c r="P23" s="412">
        <v>0</v>
      </c>
    </row>
    <row r="24" spans="2:16">
      <c r="B24" s="413" t="s">
        <v>843</v>
      </c>
      <c r="C24" s="412">
        <v>0.73720630615406268</v>
      </c>
      <c r="D24" s="412">
        <v>0.30430382762991126</v>
      </c>
      <c r="E24" s="412">
        <v>0</v>
      </c>
      <c r="F24" s="412">
        <v>0</v>
      </c>
      <c r="G24" s="412">
        <v>0</v>
      </c>
      <c r="H24" s="412">
        <v>1</v>
      </c>
      <c r="I24" s="412">
        <v>0</v>
      </c>
      <c r="J24" s="412">
        <v>0.30430382762991126</v>
      </c>
      <c r="K24" s="412">
        <v>0</v>
      </c>
      <c r="L24" s="412">
        <v>0.20668759329671876</v>
      </c>
      <c r="M24" s="412">
        <v>0</v>
      </c>
      <c r="N24" s="412">
        <v>-1.2969308548091817E-2</v>
      </c>
      <c r="O24" s="412">
        <v>-1.0919819743698069E-2</v>
      </c>
      <c r="P24" s="412">
        <v>0</v>
      </c>
    </row>
    <row r="25" spans="2:16">
      <c r="B25" s="413" t="s">
        <v>844</v>
      </c>
      <c r="C25" s="412">
        <v>24.637656310378819</v>
      </c>
      <c r="D25" s="412">
        <v>3.443688198845233</v>
      </c>
      <c r="E25" s="412">
        <v>1.8943505647091958</v>
      </c>
      <c r="F25" s="412">
        <v>0</v>
      </c>
      <c r="G25" s="412">
        <v>0</v>
      </c>
      <c r="H25" s="412">
        <v>3</v>
      </c>
      <c r="I25" s="412">
        <v>0</v>
      </c>
      <c r="J25" s="412">
        <v>5.3380387635544286</v>
      </c>
      <c r="K25" s="412">
        <v>0</v>
      </c>
      <c r="L25" s="412">
        <v>1.0827602337698916</v>
      </c>
      <c r="M25" s="412">
        <v>0.15356174059991551</v>
      </c>
      <c r="N25" s="412">
        <v>-0.19456294324742993</v>
      </c>
      <c r="O25" s="412">
        <v>-7.1080371778622725E-2</v>
      </c>
      <c r="P25" s="412">
        <v>-6.1441872975637232E-2</v>
      </c>
    </row>
    <row r="26" spans="2:16">
      <c r="B26" s="413" t="s">
        <v>1358</v>
      </c>
      <c r="C26" s="412">
        <v>0</v>
      </c>
      <c r="D26" s="412">
        <v>0</v>
      </c>
      <c r="E26" s="412">
        <v>0</v>
      </c>
      <c r="F26" s="412">
        <v>0</v>
      </c>
      <c r="G26" s="412">
        <v>0</v>
      </c>
      <c r="H26" s="412">
        <v>0</v>
      </c>
      <c r="I26" s="412">
        <v>0</v>
      </c>
      <c r="J26" s="412">
        <v>0</v>
      </c>
      <c r="K26" s="412">
        <v>0</v>
      </c>
      <c r="L26" s="412">
        <v>0</v>
      </c>
      <c r="M26" s="412">
        <v>0</v>
      </c>
      <c r="N26" s="412">
        <v>0</v>
      </c>
      <c r="O26" s="412">
        <v>0</v>
      </c>
      <c r="P26" s="412">
        <v>0</v>
      </c>
    </row>
    <row r="27" spans="2:16">
      <c r="B27" s="413" t="s">
        <v>1359</v>
      </c>
      <c r="C27" s="412">
        <v>0.18306629207153921</v>
      </c>
      <c r="D27" s="412">
        <v>0</v>
      </c>
      <c r="E27" s="412">
        <v>0</v>
      </c>
      <c r="F27" s="412">
        <v>0</v>
      </c>
      <c r="G27" s="412">
        <v>0</v>
      </c>
      <c r="H27" s="412">
        <v>0</v>
      </c>
      <c r="I27" s="412">
        <v>0</v>
      </c>
      <c r="J27" s="412">
        <v>0</v>
      </c>
      <c r="K27" s="412">
        <v>0</v>
      </c>
      <c r="L27" s="412">
        <v>0</v>
      </c>
      <c r="M27" s="412">
        <v>0</v>
      </c>
      <c r="N27" s="412">
        <v>0</v>
      </c>
      <c r="O27" s="412">
        <v>0</v>
      </c>
      <c r="P27" s="412">
        <v>0</v>
      </c>
    </row>
    <row r="28" spans="2:16">
      <c r="B28" s="414" t="s">
        <v>1360</v>
      </c>
      <c r="C28" s="412">
        <v>0</v>
      </c>
      <c r="D28" s="412">
        <v>0</v>
      </c>
      <c r="E28" s="412">
        <v>0</v>
      </c>
      <c r="F28" s="412">
        <v>0</v>
      </c>
      <c r="G28" s="412">
        <v>0</v>
      </c>
      <c r="H28" s="412">
        <v>0</v>
      </c>
      <c r="I28" s="412">
        <v>0</v>
      </c>
      <c r="J28" s="412">
        <v>0</v>
      </c>
      <c r="K28" s="412">
        <v>0</v>
      </c>
      <c r="L28" s="412">
        <v>0</v>
      </c>
      <c r="M28" s="412">
        <v>0</v>
      </c>
      <c r="N28" s="412">
        <v>0</v>
      </c>
      <c r="O28" s="412">
        <v>0</v>
      </c>
      <c r="P28" s="412">
        <v>0</v>
      </c>
    </row>
    <row r="29" spans="2:16">
      <c r="B29" s="415" t="s">
        <v>1361</v>
      </c>
      <c r="C29" s="412">
        <v>0</v>
      </c>
      <c r="D29" s="412">
        <v>0</v>
      </c>
      <c r="E29" s="412">
        <v>0</v>
      </c>
      <c r="F29" s="412">
        <v>0</v>
      </c>
      <c r="G29" s="412">
        <v>0</v>
      </c>
      <c r="H29" s="412">
        <v>0</v>
      </c>
      <c r="I29" s="412">
        <v>0</v>
      </c>
      <c r="J29" s="412">
        <v>0</v>
      </c>
      <c r="K29" s="412">
        <v>0</v>
      </c>
      <c r="L29" s="412">
        <v>0</v>
      </c>
      <c r="M29" s="412">
        <v>0</v>
      </c>
      <c r="N29" s="412">
        <v>0</v>
      </c>
      <c r="O29" s="412">
        <v>0</v>
      </c>
      <c r="P29" s="412">
        <v>0</v>
      </c>
    </row>
    <row r="30" spans="2:16">
      <c r="B30" s="415" t="s">
        <v>1362</v>
      </c>
      <c r="C30" s="412">
        <v>0.1033078214336009</v>
      </c>
      <c r="D30" s="412">
        <v>0</v>
      </c>
      <c r="E30" s="412">
        <v>0</v>
      </c>
      <c r="F30" s="412">
        <v>0</v>
      </c>
      <c r="G30" s="412">
        <v>0</v>
      </c>
      <c r="H30" s="412">
        <v>0</v>
      </c>
      <c r="I30" s="412">
        <v>0</v>
      </c>
      <c r="J30" s="412">
        <v>0</v>
      </c>
      <c r="K30" s="412">
        <v>0</v>
      </c>
      <c r="L30" s="412">
        <v>0</v>
      </c>
      <c r="M30" s="412">
        <v>0</v>
      </c>
      <c r="N30" s="412">
        <v>0</v>
      </c>
      <c r="O30" s="412">
        <v>0</v>
      </c>
      <c r="P30" s="412">
        <v>0</v>
      </c>
    </row>
    <row r="31" spans="2:16">
      <c r="B31" s="415" t="s">
        <v>1363</v>
      </c>
      <c r="C31" s="412">
        <v>3.8409950711167443E-2</v>
      </c>
      <c r="D31" s="412">
        <v>0</v>
      </c>
      <c r="E31" s="412">
        <v>0</v>
      </c>
      <c r="F31" s="412">
        <v>0</v>
      </c>
      <c r="G31" s="412">
        <v>0</v>
      </c>
      <c r="H31" s="412">
        <v>0</v>
      </c>
      <c r="I31" s="412">
        <v>0</v>
      </c>
      <c r="J31" s="412">
        <v>0</v>
      </c>
      <c r="K31" s="412">
        <v>0</v>
      </c>
      <c r="L31" s="412">
        <v>0</v>
      </c>
      <c r="M31" s="412">
        <v>0</v>
      </c>
      <c r="N31" s="412">
        <v>0</v>
      </c>
      <c r="O31" s="412">
        <v>0</v>
      </c>
      <c r="P31" s="412">
        <v>0</v>
      </c>
    </row>
    <row r="32" spans="2:16">
      <c r="B32" s="415" t="s">
        <v>1364</v>
      </c>
      <c r="C32" s="412">
        <v>0</v>
      </c>
      <c r="D32" s="412">
        <v>0</v>
      </c>
      <c r="E32" s="412">
        <v>0</v>
      </c>
      <c r="F32" s="412">
        <v>0</v>
      </c>
      <c r="G32" s="412">
        <v>0</v>
      </c>
      <c r="H32" s="412">
        <v>0</v>
      </c>
      <c r="I32" s="412">
        <v>0</v>
      </c>
      <c r="J32" s="412">
        <v>0</v>
      </c>
      <c r="K32" s="412">
        <v>0</v>
      </c>
      <c r="L32" s="412">
        <v>0</v>
      </c>
      <c r="M32" s="412">
        <v>0</v>
      </c>
      <c r="N32" s="412">
        <v>0</v>
      </c>
      <c r="O32" s="412">
        <v>0</v>
      </c>
      <c r="P32" s="412">
        <v>0</v>
      </c>
    </row>
    <row r="33" spans="2:16">
      <c r="B33" s="415" t="s">
        <v>1365</v>
      </c>
      <c r="C33" s="412">
        <v>0</v>
      </c>
      <c r="D33" s="412">
        <v>0</v>
      </c>
      <c r="E33" s="412">
        <v>0</v>
      </c>
      <c r="F33" s="412">
        <v>0</v>
      </c>
      <c r="G33" s="412">
        <v>0</v>
      </c>
      <c r="H33" s="412">
        <v>0</v>
      </c>
      <c r="I33" s="412">
        <v>0</v>
      </c>
      <c r="J33" s="412">
        <v>0</v>
      </c>
      <c r="K33" s="412">
        <v>0</v>
      </c>
      <c r="L33" s="412">
        <v>0</v>
      </c>
      <c r="M33" s="412">
        <v>0</v>
      </c>
      <c r="N33" s="412">
        <v>0</v>
      </c>
      <c r="O33" s="412">
        <v>0</v>
      </c>
      <c r="P33" s="412">
        <v>0</v>
      </c>
    </row>
    <row r="34" spans="2:16">
      <c r="B34" s="415" t="s">
        <v>1366</v>
      </c>
      <c r="C34" s="412">
        <v>0.35408830023940291</v>
      </c>
      <c r="D34" s="412">
        <v>0</v>
      </c>
      <c r="E34" s="412">
        <v>0</v>
      </c>
      <c r="F34" s="412">
        <v>0</v>
      </c>
      <c r="G34" s="412">
        <v>0</v>
      </c>
      <c r="H34" s="412">
        <v>0</v>
      </c>
      <c r="I34" s="412">
        <v>0</v>
      </c>
      <c r="J34" s="412">
        <v>0</v>
      </c>
      <c r="K34" s="412">
        <v>0</v>
      </c>
      <c r="L34" s="412">
        <v>0</v>
      </c>
      <c r="M34" s="412">
        <v>0</v>
      </c>
      <c r="N34" s="412">
        <v>0</v>
      </c>
      <c r="O34" s="412">
        <v>0</v>
      </c>
      <c r="P34" s="412">
        <v>0</v>
      </c>
    </row>
    <row r="35" spans="2:16">
      <c r="B35" s="415" t="s">
        <v>1367</v>
      </c>
      <c r="C35" s="412">
        <v>0</v>
      </c>
      <c r="D35" s="412">
        <v>0</v>
      </c>
      <c r="E35" s="412">
        <v>0</v>
      </c>
      <c r="F35" s="412">
        <v>0</v>
      </c>
      <c r="G35" s="412">
        <v>0</v>
      </c>
      <c r="H35" s="412">
        <v>0</v>
      </c>
      <c r="I35" s="412">
        <v>0</v>
      </c>
      <c r="J35" s="412">
        <v>0</v>
      </c>
      <c r="K35" s="412">
        <v>0</v>
      </c>
      <c r="L35" s="412">
        <v>0</v>
      </c>
      <c r="M35" s="412">
        <v>0</v>
      </c>
      <c r="N35" s="412">
        <v>0</v>
      </c>
      <c r="O35" s="412">
        <v>0</v>
      </c>
      <c r="P35" s="412">
        <v>0</v>
      </c>
    </row>
    <row r="36" spans="2:16">
      <c r="B36" s="415" t="s">
        <v>1368</v>
      </c>
      <c r="C36" s="412">
        <v>5.812077172229263E-2</v>
      </c>
      <c r="D36" s="412">
        <v>0</v>
      </c>
      <c r="E36" s="412">
        <v>0</v>
      </c>
      <c r="F36" s="412">
        <v>0</v>
      </c>
      <c r="G36" s="412">
        <v>0</v>
      </c>
      <c r="H36" s="412">
        <v>0</v>
      </c>
      <c r="I36" s="412">
        <v>0</v>
      </c>
      <c r="J36" s="412">
        <v>0</v>
      </c>
      <c r="K36" s="412">
        <v>0</v>
      </c>
      <c r="L36" s="412">
        <v>0</v>
      </c>
      <c r="M36" s="412">
        <v>0</v>
      </c>
      <c r="N36" s="412">
        <v>0</v>
      </c>
      <c r="O36" s="412">
        <v>0</v>
      </c>
      <c r="P36" s="412">
        <v>0</v>
      </c>
    </row>
    <row r="37" spans="2:16">
      <c r="B37" s="415" t="s">
        <v>1369</v>
      </c>
      <c r="C37" s="412">
        <v>0</v>
      </c>
      <c r="D37" s="412">
        <v>0</v>
      </c>
      <c r="E37" s="412">
        <v>0</v>
      </c>
      <c r="F37" s="412">
        <v>0</v>
      </c>
      <c r="G37" s="412">
        <v>0</v>
      </c>
      <c r="H37" s="412">
        <v>0</v>
      </c>
      <c r="I37" s="412">
        <v>0</v>
      </c>
      <c r="J37" s="412">
        <v>0</v>
      </c>
      <c r="K37" s="412">
        <v>0</v>
      </c>
      <c r="L37" s="412">
        <v>0</v>
      </c>
      <c r="M37" s="412">
        <v>0</v>
      </c>
      <c r="N37" s="412">
        <v>0</v>
      </c>
      <c r="O37" s="412">
        <v>0</v>
      </c>
      <c r="P37" s="412">
        <v>0</v>
      </c>
    </row>
    <row r="38" spans="2:16" ht="13" thickBot="1">
      <c r="B38" s="416" t="s">
        <v>1370</v>
      </c>
      <c r="C38" s="416">
        <v>0</v>
      </c>
      <c r="D38" s="416">
        <v>0</v>
      </c>
      <c r="E38" s="416">
        <v>0</v>
      </c>
      <c r="F38" s="416">
        <v>0</v>
      </c>
      <c r="G38" s="416">
        <v>0</v>
      </c>
      <c r="H38" s="416">
        <v>0</v>
      </c>
      <c r="I38" s="416">
        <v>0</v>
      </c>
      <c r="J38" s="416">
        <v>0</v>
      </c>
      <c r="K38" s="416">
        <v>0</v>
      </c>
      <c r="L38" s="416">
        <v>0</v>
      </c>
      <c r="M38" s="416">
        <v>0</v>
      </c>
      <c r="N38" s="416">
        <v>0</v>
      </c>
      <c r="O38" s="416">
        <v>0</v>
      </c>
      <c r="P38" s="416">
        <v>0</v>
      </c>
    </row>
    <row r="41" spans="2:16" ht="13">
      <c r="B41" s="402" t="s">
        <v>1277</v>
      </c>
    </row>
    <row r="43" spans="2:16" ht="13.5" thickBot="1">
      <c r="B43" s="403" t="s">
        <v>1100</v>
      </c>
    </row>
    <row r="44" spans="2:16" ht="13.5" thickBot="1">
      <c r="B44" s="404" t="s">
        <v>962</v>
      </c>
      <c r="C44" s="404" t="s">
        <v>963</v>
      </c>
      <c r="D44" s="404" t="s">
        <v>964</v>
      </c>
      <c r="E44" s="404" t="s">
        <v>965</v>
      </c>
      <c r="F44" s="404" t="s">
        <v>966</v>
      </c>
      <c r="G44" s="404" t="s">
        <v>967</v>
      </c>
      <c r="H44" s="404" t="s">
        <v>5</v>
      </c>
      <c r="I44" s="404" t="s">
        <v>2</v>
      </c>
      <c r="J44" s="404" t="s">
        <v>4</v>
      </c>
      <c r="K44" s="404" t="s">
        <v>968</v>
      </c>
      <c r="L44" s="404" t="s">
        <v>969</v>
      </c>
      <c r="M44" s="404" t="s">
        <v>970</v>
      </c>
      <c r="N44" s="404" t="s">
        <v>971</v>
      </c>
      <c r="O44" s="404" t="s">
        <v>972</v>
      </c>
      <c r="P44" s="404" t="s">
        <v>973</v>
      </c>
    </row>
    <row r="45" spans="2:16" ht="13.5" thickBot="1">
      <c r="B45" s="676" t="s">
        <v>837</v>
      </c>
      <c r="C45" s="679" t="s">
        <v>977</v>
      </c>
      <c r="D45" s="679"/>
      <c r="E45" s="679"/>
      <c r="F45" s="679"/>
      <c r="G45" s="679"/>
      <c r="H45" s="679"/>
      <c r="I45" s="679"/>
      <c r="J45" s="679"/>
      <c r="K45" s="679"/>
      <c r="L45" s="679"/>
      <c r="M45" s="679"/>
      <c r="N45" s="679"/>
      <c r="O45" s="679"/>
      <c r="P45" s="680"/>
    </row>
    <row r="46" spans="2:16" ht="13.5" thickBot="1">
      <c r="B46" s="677"/>
      <c r="C46" s="405"/>
      <c r="D46" s="681" t="s">
        <v>978</v>
      </c>
      <c r="E46" s="681"/>
      <c r="F46" s="681"/>
      <c r="G46" s="681"/>
      <c r="H46" s="681"/>
      <c r="I46" s="681"/>
      <c r="J46" s="681"/>
      <c r="K46" s="681"/>
      <c r="L46" s="681"/>
      <c r="M46" s="681"/>
      <c r="N46" s="681"/>
      <c r="O46" s="681"/>
      <c r="P46" s="682"/>
    </row>
    <row r="47" spans="2:16" ht="13.5" thickBot="1">
      <c r="B47" s="677"/>
      <c r="C47" s="405"/>
      <c r="D47" s="681" t="s">
        <v>838</v>
      </c>
      <c r="E47" s="681"/>
      <c r="F47" s="681"/>
      <c r="G47" s="681"/>
      <c r="H47" s="681"/>
      <c r="I47" s="681" t="s">
        <v>839</v>
      </c>
      <c r="J47" s="681" t="s">
        <v>840</v>
      </c>
      <c r="K47" s="684" t="s">
        <v>841</v>
      </c>
      <c r="L47" s="681" t="s">
        <v>717</v>
      </c>
      <c r="M47" s="681" t="s">
        <v>716</v>
      </c>
      <c r="N47" s="686" t="s">
        <v>527</v>
      </c>
      <c r="O47" s="686"/>
      <c r="P47" s="687"/>
    </row>
    <row r="48" spans="2:16" ht="39.5" thickBot="1">
      <c r="B48" s="678"/>
      <c r="C48" s="406"/>
      <c r="D48" s="407" t="s">
        <v>709</v>
      </c>
      <c r="E48" s="407" t="s">
        <v>710</v>
      </c>
      <c r="F48" s="407" t="s">
        <v>711</v>
      </c>
      <c r="G48" s="407" t="s">
        <v>712</v>
      </c>
      <c r="H48" s="408" t="s">
        <v>713</v>
      </c>
      <c r="I48" s="683"/>
      <c r="J48" s="683"/>
      <c r="K48" s="685"/>
      <c r="L48" s="683"/>
      <c r="M48" s="683"/>
      <c r="N48" s="409"/>
      <c r="O48" s="408" t="s">
        <v>842</v>
      </c>
      <c r="P48" s="410" t="s">
        <v>716</v>
      </c>
    </row>
    <row r="49" spans="2:16">
      <c r="B49" s="411" t="s">
        <v>720</v>
      </c>
      <c r="C49" s="412">
        <v>19.108314747218703</v>
      </c>
      <c r="D49" s="412">
        <v>11.979364452893957</v>
      </c>
      <c r="E49" s="412">
        <v>0.45837601746232925</v>
      </c>
      <c r="F49" s="412">
        <v>0</v>
      </c>
      <c r="G49" s="412">
        <v>4.2697366568089E-4</v>
      </c>
      <c r="H49" s="412">
        <v>3</v>
      </c>
      <c r="I49" s="412">
        <v>0</v>
      </c>
      <c r="J49" s="412">
        <v>12.438167444021968</v>
      </c>
      <c r="K49" s="412">
        <v>0</v>
      </c>
      <c r="L49" s="412">
        <v>0.43763832981270245</v>
      </c>
      <c r="M49" s="412">
        <v>7.8604241656104773E-2</v>
      </c>
      <c r="N49" s="412">
        <v>-0.24694866920152092</v>
      </c>
      <c r="O49" s="412">
        <v>-3.4486452612308122E-2</v>
      </c>
      <c r="P49" s="412">
        <v>-3.1005233065765383E-2</v>
      </c>
    </row>
    <row r="50" spans="2:16">
      <c r="B50" s="413" t="s">
        <v>721</v>
      </c>
      <c r="C50" s="412">
        <v>0</v>
      </c>
      <c r="D50" s="412">
        <v>0</v>
      </c>
      <c r="E50" s="412">
        <v>0</v>
      </c>
      <c r="F50" s="412">
        <v>0</v>
      </c>
      <c r="G50" s="412">
        <v>0</v>
      </c>
      <c r="H50" s="412">
        <v>0</v>
      </c>
      <c r="I50" s="412">
        <v>0</v>
      </c>
      <c r="J50" s="412">
        <v>0</v>
      </c>
      <c r="K50" s="412">
        <v>0</v>
      </c>
      <c r="L50" s="412">
        <v>0</v>
      </c>
      <c r="M50" s="412">
        <v>0</v>
      </c>
      <c r="N50" s="412">
        <v>0</v>
      </c>
      <c r="O50" s="412">
        <v>0</v>
      </c>
      <c r="P50" s="412">
        <v>0</v>
      </c>
    </row>
    <row r="51" spans="2:16">
      <c r="B51" s="413" t="s">
        <v>727</v>
      </c>
      <c r="C51" s="412">
        <v>10.615972187015913</v>
      </c>
      <c r="D51" s="412">
        <v>0</v>
      </c>
      <c r="E51" s="412">
        <v>0</v>
      </c>
      <c r="F51" s="412">
        <v>0</v>
      </c>
      <c r="G51" s="412">
        <v>0</v>
      </c>
      <c r="H51" s="412">
        <v>0</v>
      </c>
      <c r="I51" s="412">
        <v>0</v>
      </c>
      <c r="J51" s="412">
        <v>0</v>
      </c>
      <c r="K51" s="412">
        <v>0</v>
      </c>
      <c r="L51" s="412">
        <v>0</v>
      </c>
      <c r="M51" s="412">
        <v>0</v>
      </c>
      <c r="N51" s="412">
        <v>0</v>
      </c>
      <c r="O51" s="412">
        <v>0</v>
      </c>
      <c r="P51" s="412">
        <v>0</v>
      </c>
    </row>
    <row r="52" spans="2:16">
      <c r="B52" s="413" t="s">
        <v>752</v>
      </c>
      <c r="C52" s="412">
        <v>13.644006458245316</v>
      </c>
      <c r="D52" s="412">
        <v>0</v>
      </c>
      <c r="E52" s="412">
        <v>0</v>
      </c>
      <c r="F52" s="412">
        <v>0</v>
      </c>
      <c r="G52" s="412">
        <v>0</v>
      </c>
      <c r="H52" s="412">
        <v>0</v>
      </c>
      <c r="I52" s="412">
        <v>0</v>
      </c>
      <c r="J52" s="412">
        <v>0</v>
      </c>
      <c r="K52" s="412">
        <v>0</v>
      </c>
      <c r="L52" s="412">
        <v>0</v>
      </c>
      <c r="M52" s="412">
        <v>0</v>
      </c>
      <c r="N52" s="412">
        <v>0</v>
      </c>
      <c r="O52" s="412">
        <v>0</v>
      </c>
      <c r="P52" s="412">
        <v>0</v>
      </c>
    </row>
    <row r="53" spans="2:16">
      <c r="B53" s="413" t="s">
        <v>757</v>
      </c>
      <c r="C53" s="412">
        <v>1.8750879481763132</v>
      </c>
      <c r="D53" s="412">
        <v>0</v>
      </c>
      <c r="E53" s="412">
        <v>0</v>
      </c>
      <c r="F53" s="412">
        <v>0</v>
      </c>
      <c r="G53" s="412">
        <v>0</v>
      </c>
      <c r="H53" s="412">
        <v>0</v>
      </c>
      <c r="I53" s="412">
        <v>0</v>
      </c>
      <c r="J53" s="412">
        <v>0</v>
      </c>
      <c r="K53" s="412">
        <v>0</v>
      </c>
      <c r="L53" s="412">
        <v>0</v>
      </c>
      <c r="M53" s="412">
        <v>0</v>
      </c>
      <c r="N53" s="412">
        <v>0</v>
      </c>
      <c r="O53" s="412">
        <v>0</v>
      </c>
      <c r="P53" s="412">
        <v>0</v>
      </c>
    </row>
    <row r="54" spans="2:16">
      <c r="B54" s="413" t="s">
        <v>758</v>
      </c>
      <c r="C54" s="412">
        <v>3.3848389043796647</v>
      </c>
      <c r="D54" s="412">
        <v>0</v>
      </c>
      <c r="E54" s="412">
        <v>0</v>
      </c>
      <c r="F54" s="412">
        <v>0</v>
      </c>
      <c r="G54" s="412">
        <v>0</v>
      </c>
      <c r="H54" s="412">
        <v>0</v>
      </c>
      <c r="I54" s="412">
        <v>0</v>
      </c>
      <c r="J54" s="412">
        <v>0</v>
      </c>
      <c r="K54" s="412">
        <v>0</v>
      </c>
      <c r="L54" s="412">
        <v>0</v>
      </c>
      <c r="M54" s="412">
        <v>0</v>
      </c>
      <c r="N54" s="412">
        <v>0</v>
      </c>
      <c r="O54" s="412">
        <v>0</v>
      </c>
      <c r="P54" s="412">
        <v>0</v>
      </c>
    </row>
    <row r="55" spans="2:16">
      <c r="B55" s="413" t="s">
        <v>762</v>
      </c>
      <c r="C55" s="412">
        <v>15.634978203069991</v>
      </c>
      <c r="D55" s="412">
        <v>0</v>
      </c>
      <c r="E55" s="412">
        <v>0</v>
      </c>
      <c r="F55" s="412">
        <v>0</v>
      </c>
      <c r="G55" s="412">
        <v>0</v>
      </c>
      <c r="H55" s="412">
        <v>0</v>
      </c>
      <c r="I55" s="412">
        <v>0</v>
      </c>
      <c r="J55" s="412">
        <v>0</v>
      </c>
      <c r="K55" s="412">
        <v>0</v>
      </c>
      <c r="L55" s="412">
        <v>0</v>
      </c>
      <c r="M55" s="412">
        <v>0</v>
      </c>
      <c r="N55" s="412">
        <v>0</v>
      </c>
      <c r="O55" s="412">
        <v>0</v>
      </c>
      <c r="P55" s="412">
        <v>0</v>
      </c>
    </row>
    <row r="56" spans="2:16">
      <c r="B56" s="413" t="s">
        <v>763</v>
      </c>
      <c r="C56" s="412">
        <v>0.39457890437966481</v>
      </c>
      <c r="D56" s="412">
        <v>0</v>
      </c>
      <c r="E56" s="412">
        <v>0</v>
      </c>
      <c r="F56" s="412">
        <v>0</v>
      </c>
      <c r="G56" s="412">
        <v>0</v>
      </c>
      <c r="H56" s="412">
        <v>0</v>
      </c>
      <c r="I56" s="412">
        <v>0</v>
      </c>
      <c r="J56" s="412">
        <v>0</v>
      </c>
      <c r="K56" s="412">
        <v>0</v>
      </c>
      <c r="L56" s="412">
        <v>0</v>
      </c>
      <c r="M56" s="412">
        <v>0</v>
      </c>
      <c r="N56" s="412">
        <v>0</v>
      </c>
      <c r="O56" s="412">
        <v>0</v>
      </c>
      <c r="P56" s="412">
        <v>0</v>
      </c>
    </row>
    <row r="57" spans="2:16">
      <c r="B57" s="413" t="s">
        <v>770</v>
      </c>
      <c r="C57" s="412">
        <v>0.13125682861568794</v>
      </c>
      <c r="D57" s="412">
        <v>0</v>
      </c>
      <c r="E57" s="412">
        <v>0</v>
      </c>
      <c r="F57" s="412">
        <v>0</v>
      </c>
      <c r="G57" s="412">
        <v>0</v>
      </c>
      <c r="H57" s="412">
        <v>0</v>
      </c>
      <c r="I57" s="412">
        <v>0</v>
      </c>
      <c r="J57" s="412">
        <v>0</v>
      </c>
      <c r="K57" s="412">
        <v>0</v>
      </c>
      <c r="L57" s="412">
        <v>0</v>
      </c>
      <c r="M57" s="412">
        <v>0</v>
      </c>
      <c r="N57" s="412">
        <v>0</v>
      </c>
      <c r="O57" s="412">
        <v>0</v>
      </c>
      <c r="P57" s="412">
        <v>0</v>
      </c>
    </row>
    <row r="58" spans="2:16">
      <c r="B58" s="413" t="s">
        <v>843</v>
      </c>
      <c r="C58" s="412">
        <v>3.0330376510350652</v>
      </c>
      <c r="D58" s="412">
        <v>1.1119008167863682</v>
      </c>
      <c r="E58" s="412">
        <v>0</v>
      </c>
      <c r="F58" s="412">
        <v>0</v>
      </c>
      <c r="G58" s="412">
        <v>0</v>
      </c>
      <c r="H58" s="412">
        <v>1</v>
      </c>
      <c r="I58" s="412">
        <v>0</v>
      </c>
      <c r="J58" s="412">
        <v>1.1119008167863682</v>
      </c>
      <c r="K58" s="412">
        <v>0</v>
      </c>
      <c r="L58" s="412">
        <v>0.11053964230390086</v>
      </c>
      <c r="M58" s="412">
        <v>3.5403284044500778E-2</v>
      </c>
      <c r="N58" s="412">
        <v>-3.5682489790170392E-2</v>
      </c>
      <c r="O58" s="412">
        <v>-7.2695676665258417E-3</v>
      </c>
      <c r="P58" s="412">
        <v>-1.3354324742993943E-2</v>
      </c>
    </row>
    <row r="59" spans="2:16">
      <c r="B59" s="413" t="s">
        <v>844</v>
      </c>
      <c r="C59" s="412">
        <v>52.848401816645541</v>
      </c>
      <c r="D59" s="412">
        <v>9.1245743444585266</v>
      </c>
      <c r="E59" s="412">
        <v>0.70180082241937747</v>
      </c>
      <c r="F59" s="412">
        <v>0</v>
      </c>
      <c r="G59" s="412">
        <v>0</v>
      </c>
      <c r="H59" s="412">
        <v>3</v>
      </c>
      <c r="I59" s="412">
        <v>0</v>
      </c>
      <c r="J59" s="412">
        <v>9.826375166877904</v>
      </c>
      <c r="K59" s="412">
        <v>0</v>
      </c>
      <c r="L59" s="412">
        <v>0.38556648077735534</v>
      </c>
      <c r="M59" s="412">
        <v>7.8448976200535134E-2</v>
      </c>
      <c r="N59" s="412">
        <v>-0.2073294493733277</v>
      </c>
      <c r="O59" s="412">
        <v>-3.159774397972117E-2</v>
      </c>
      <c r="P59" s="412">
        <v>-3.3431446275172506E-2</v>
      </c>
    </row>
    <row r="60" spans="2:16">
      <c r="B60" s="413" t="s">
        <v>1358</v>
      </c>
      <c r="C60" s="412">
        <v>0</v>
      </c>
      <c r="D60" s="412">
        <v>0</v>
      </c>
      <c r="E60" s="412">
        <v>0</v>
      </c>
      <c r="F60" s="412">
        <v>0</v>
      </c>
      <c r="G60" s="412">
        <v>0</v>
      </c>
      <c r="H60" s="412">
        <v>0</v>
      </c>
      <c r="I60" s="412">
        <v>0</v>
      </c>
      <c r="J60" s="412">
        <v>0</v>
      </c>
      <c r="K60" s="412">
        <v>0</v>
      </c>
      <c r="L60" s="412">
        <v>0</v>
      </c>
      <c r="M60" s="412">
        <v>0</v>
      </c>
      <c r="N60" s="412">
        <v>0</v>
      </c>
      <c r="O60" s="412">
        <v>0</v>
      </c>
      <c r="P60" s="412">
        <v>0</v>
      </c>
    </row>
    <row r="61" spans="2:16">
      <c r="B61" s="413" t="s">
        <v>1359</v>
      </c>
      <c r="C61" s="412">
        <v>5.4771280101394169E-2</v>
      </c>
      <c r="D61" s="412">
        <v>0</v>
      </c>
      <c r="E61" s="412">
        <v>0</v>
      </c>
      <c r="F61" s="412">
        <v>0</v>
      </c>
      <c r="G61" s="412">
        <v>0</v>
      </c>
      <c r="H61" s="412">
        <v>0</v>
      </c>
      <c r="I61" s="412">
        <v>0</v>
      </c>
      <c r="J61" s="412">
        <v>0</v>
      </c>
      <c r="K61" s="412">
        <v>0</v>
      </c>
      <c r="L61" s="412">
        <v>0</v>
      </c>
      <c r="M61" s="412">
        <v>0</v>
      </c>
      <c r="N61" s="412">
        <v>0</v>
      </c>
      <c r="O61" s="412">
        <v>0</v>
      </c>
      <c r="P61" s="412">
        <v>0</v>
      </c>
    </row>
    <row r="62" spans="2:16">
      <c r="B62" s="414" t="s">
        <v>1360</v>
      </c>
      <c r="C62" s="412">
        <v>5.2044140261934942E-2</v>
      </c>
      <c r="D62" s="412">
        <v>0</v>
      </c>
      <c r="E62" s="412">
        <v>0</v>
      </c>
      <c r="F62" s="412">
        <v>0</v>
      </c>
      <c r="G62" s="412">
        <v>0</v>
      </c>
      <c r="H62" s="412">
        <v>0</v>
      </c>
      <c r="I62" s="412">
        <v>0</v>
      </c>
      <c r="J62" s="412">
        <v>0</v>
      </c>
      <c r="K62" s="412">
        <v>0</v>
      </c>
      <c r="L62" s="412">
        <v>0</v>
      </c>
      <c r="M62" s="412">
        <v>0</v>
      </c>
      <c r="N62" s="412">
        <v>0</v>
      </c>
      <c r="O62" s="412">
        <v>0</v>
      </c>
      <c r="P62" s="412">
        <v>0</v>
      </c>
    </row>
    <row r="63" spans="2:16">
      <c r="B63" s="415" t="s">
        <v>1361</v>
      </c>
      <c r="C63" s="412">
        <v>0</v>
      </c>
      <c r="D63" s="412">
        <v>0</v>
      </c>
      <c r="E63" s="412">
        <v>0</v>
      </c>
      <c r="F63" s="412">
        <v>0</v>
      </c>
      <c r="G63" s="412">
        <v>0</v>
      </c>
      <c r="H63" s="412">
        <v>0</v>
      </c>
      <c r="I63" s="412">
        <v>0</v>
      </c>
      <c r="J63" s="412">
        <v>0</v>
      </c>
      <c r="K63" s="412">
        <v>0</v>
      </c>
      <c r="L63" s="412">
        <v>0</v>
      </c>
      <c r="M63" s="412">
        <v>0</v>
      </c>
      <c r="N63" s="412">
        <v>0</v>
      </c>
      <c r="O63" s="412">
        <v>0</v>
      </c>
      <c r="P63" s="412">
        <v>0</v>
      </c>
    </row>
    <row r="64" spans="2:16">
      <c r="B64" s="415" t="s">
        <v>1362</v>
      </c>
      <c r="C64" s="412">
        <v>7.7660630897056743E-2</v>
      </c>
      <c r="D64" s="412">
        <v>0</v>
      </c>
      <c r="E64" s="412">
        <v>0</v>
      </c>
      <c r="F64" s="412">
        <v>0</v>
      </c>
      <c r="G64" s="412">
        <v>0</v>
      </c>
      <c r="H64" s="412">
        <v>0</v>
      </c>
      <c r="I64" s="412">
        <v>0</v>
      </c>
      <c r="J64" s="412">
        <v>0</v>
      </c>
      <c r="K64" s="412">
        <v>0</v>
      </c>
      <c r="L64" s="412">
        <v>0</v>
      </c>
      <c r="M64" s="412">
        <v>0</v>
      </c>
      <c r="N64" s="412">
        <v>0</v>
      </c>
      <c r="O64" s="412">
        <v>0</v>
      </c>
      <c r="P64" s="412">
        <v>0</v>
      </c>
    </row>
    <row r="65" spans="2:16">
      <c r="B65" s="415" t="s">
        <v>1363</v>
      </c>
      <c r="C65" s="412">
        <v>0</v>
      </c>
      <c r="D65" s="412">
        <v>0</v>
      </c>
      <c r="E65" s="412">
        <v>0</v>
      </c>
      <c r="F65" s="412">
        <v>0</v>
      </c>
      <c r="G65" s="412">
        <v>0</v>
      </c>
      <c r="H65" s="412">
        <v>0</v>
      </c>
      <c r="I65" s="412">
        <v>0</v>
      </c>
      <c r="J65" s="412">
        <v>0</v>
      </c>
      <c r="K65" s="412">
        <v>0</v>
      </c>
      <c r="L65" s="412">
        <v>0</v>
      </c>
      <c r="M65" s="412">
        <v>0</v>
      </c>
      <c r="N65" s="412">
        <v>0</v>
      </c>
      <c r="O65" s="412">
        <v>0</v>
      </c>
      <c r="P65" s="412">
        <v>0</v>
      </c>
    </row>
    <row r="66" spans="2:16">
      <c r="B66" s="415" t="s">
        <v>1364</v>
      </c>
      <c r="C66" s="412">
        <v>0</v>
      </c>
      <c r="D66" s="412">
        <v>0</v>
      </c>
      <c r="E66" s="412">
        <v>0</v>
      </c>
      <c r="F66" s="412">
        <v>0</v>
      </c>
      <c r="G66" s="412">
        <v>0</v>
      </c>
      <c r="H66" s="412">
        <v>0</v>
      </c>
      <c r="I66" s="412">
        <v>0</v>
      </c>
      <c r="J66" s="412">
        <v>0</v>
      </c>
      <c r="K66" s="412">
        <v>0</v>
      </c>
      <c r="L66" s="412">
        <v>0</v>
      </c>
      <c r="M66" s="412">
        <v>0</v>
      </c>
      <c r="N66" s="412">
        <v>0</v>
      </c>
      <c r="O66" s="412">
        <v>0</v>
      </c>
      <c r="P66" s="412">
        <v>0</v>
      </c>
    </row>
    <row r="67" spans="2:16">
      <c r="B67" s="415" t="s">
        <v>1365</v>
      </c>
      <c r="C67" s="412">
        <v>0</v>
      </c>
      <c r="D67" s="412">
        <v>0</v>
      </c>
      <c r="E67" s="412">
        <v>0</v>
      </c>
      <c r="F67" s="412">
        <v>0</v>
      </c>
      <c r="G67" s="412">
        <v>0</v>
      </c>
      <c r="H67" s="412">
        <v>0</v>
      </c>
      <c r="I67" s="412">
        <v>0</v>
      </c>
      <c r="J67" s="412">
        <v>0</v>
      </c>
      <c r="K67" s="412">
        <v>0</v>
      </c>
      <c r="L67" s="412">
        <v>0</v>
      </c>
      <c r="M67" s="412">
        <v>0</v>
      </c>
      <c r="N67" s="412">
        <v>0</v>
      </c>
      <c r="O67" s="412">
        <v>0</v>
      </c>
      <c r="P67" s="412">
        <v>0</v>
      </c>
    </row>
    <row r="68" spans="2:16">
      <c r="B68" s="415" t="s">
        <v>1366</v>
      </c>
      <c r="C68" s="412">
        <v>1.6211885649908463E-2</v>
      </c>
      <c r="D68" s="412">
        <v>0</v>
      </c>
      <c r="E68" s="412">
        <v>0</v>
      </c>
      <c r="F68" s="412">
        <v>0</v>
      </c>
      <c r="G68" s="412">
        <v>0</v>
      </c>
      <c r="H68" s="412">
        <v>0</v>
      </c>
      <c r="I68" s="412">
        <v>0</v>
      </c>
      <c r="J68" s="412">
        <v>0</v>
      </c>
      <c r="K68" s="412">
        <v>0</v>
      </c>
      <c r="L68" s="412">
        <v>0</v>
      </c>
      <c r="M68" s="412">
        <v>0</v>
      </c>
      <c r="N68" s="412">
        <v>0</v>
      </c>
      <c r="O68" s="412">
        <v>0</v>
      </c>
      <c r="P68" s="412">
        <v>0</v>
      </c>
    </row>
    <row r="69" spans="2:16">
      <c r="B69" s="415" t="s">
        <v>1367</v>
      </c>
      <c r="C69" s="412">
        <v>2.3286238557949583E-2</v>
      </c>
      <c r="D69" s="412">
        <v>0</v>
      </c>
      <c r="E69" s="412">
        <v>0</v>
      </c>
      <c r="F69" s="412">
        <v>0</v>
      </c>
      <c r="G69" s="412">
        <v>0</v>
      </c>
      <c r="H69" s="412">
        <v>0</v>
      </c>
      <c r="I69" s="412">
        <v>0</v>
      </c>
      <c r="J69" s="412">
        <v>0</v>
      </c>
      <c r="K69" s="412">
        <v>0</v>
      </c>
      <c r="L69" s="412">
        <v>0</v>
      </c>
      <c r="M69" s="412">
        <v>0</v>
      </c>
      <c r="N69" s="412">
        <v>0</v>
      </c>
      <c r="O69" s="412">
        <v>0</v>
      </c>
      <c r="P69" s="412">
        <v>0</v>
      </c>
    </row>
    <row r="70" spans="2:16">
      <c r="B70" s="415" t="s">
        <v>1368</v>
      </c>
      <c r="C70" s="412">
        <v>4.4817053936065339E-2</v>
      </c>
      <c r="D70" s="412">
        <v>0</v>
      </c>
      <c r="E70" s="412">
        <v>0</v>
      </c>
      <c r="F70" s="412">
        <v>0</v>
      </c>
      <c r="G70" s="412">
        <v>0</v>
      </c>
      <c r="H70" s="412">
        <v>0</v>
      </c>
      <c r="I70" s="412">
        <v>0</v>
      </c>
      <c r="J70" s="412">
        <v>0</v>
      </c>
      <c r="K70" s="412">
        <v>0</v>
      </c>
      <c r="L70" s="412">
        <v>0</v>
      </c>
      <c r="M70" s="412">
        <v>0</v>
      </c>
      <c r="N70" s="412">
        <v>0</v>
      </c>
      <c r="O70" s="412">
        <v>0</v>
      </c>
      <c r="P70" s="412">
        <v>0</v>
      </c>
    </row>
    <row r="71" spans="2:16">
      <c r="B71" s="415" t="s">
        <v>1369</v>
      </c>
      <c r="C71" s="412">
        <v>0</v>
      </c>
      <c r="D71" s="412">
        <v>0</v>
      </c>
      <c r="E71" s="412">
        <v>0</v>
      </c>
      <c r="F71" s="412">
        <v>0</v>
      </c>
      <c r="G71" s="412">
        <v>0</v>
      </c>
      <c r="H71" s="412">
        <v>0</v>
      </c>
      <c r="I71" s="412">
        <v>0</v>
      </c>
      <c r="J71" s="412">
        <v>0</v>
      </c>
      <c r="K71" s="412">
        <v>0</v>
      </c>
      <c r="L71" s="412">
        <v>0</v>
      </c>
      <c r="M71" s="412">
        <v>0</v>
      </c>
      <c r="N71" s="412">
        <v>0</v>
      </c>
      <c r="O71" s="412">
        <v>0</v>
      </c>
      <c r="P71" s="412">
        <v>0</v>
      </c>
    </row>
    <row r="72" spans="2:16" ht="13" thickBot="1">
      <c r="B72" s="416" t="s">
        <v>1370</v>
      </c>
      <c r="C72" s="416">
        <v>0</v>
      </c>
      <c r="D72" s="416">
        <v>0</v>
      </c>
      <c r="E72" s="416">
        <v>0</v>
      </c>
      <c r="F72" s="416">
        <v>0</v>
      </c>
      <c r="G72" s="416">
        <v>0</v>
      </c>
      <c r="H72" s="416">
        <v>0</v>
      </c>
      <c r="I72" s="416">
        <v>0</v>
      </c>
      <c r="J72" s="416">
        <v>0</v>
      </c>
      <c r="K72" s="416">
        <v>0</v>
      </c>
      <c r="L72" s="416">
        <v>0</v>
      </c>
      <c r="M72" s="416">
        <v>0</v>
      </c>
      <c r="N72" s="416">
        <v>0</v>
      </c>
      <c r="O72" s="416">
        <v>0</v>
      </c>
      <c r="P72" s="416">
        <v>0</v>
      </c>
    </row>
    <row r="75" spans="2:16" ht="13">
      <c r="B75" s="402" t="s">
        <v>1279</v>
      </c>
    </row>
    <row r="77" spans="2:16" ht="13.5" thickBot="1">
      <c r="B77" s="403" t="s">
        <v>1100</v>
      </c>
    </row>
    <row r="78" spans="2:16" ht="13.5" thickBot="1">
      <c r="B78" s="404" t="s">
        <v>962</v>
      </c>
      <c r="C78" s="404" t="s">
        <v>963</v>
      </c>
      <c r="D78" s="404" t="s">
        <v>964</v>
      </c>
      <c r="E78" s="404" t="s">
        <v>965</v>
      </c>
      <c r="F78" s="404" t="s">
        <v>966</v>
      </c>
      <c r="G78" s="404" t="s">
        <v>967</v>
      </c>
      <c r="H78" s="404" t="s">
        <v>5</v>
      </c>
      <c r="I78" s="404" t="s">
        <v>2</v>
      </c>
      <c r="J78" s="404" t="s">
        <v>4</v>
      </c>
      <c r="K78" s="404" t="s">
        <v>968</v>
      </c>
      <c r="L78" s="404" t="s">
        <v>969</v>
      </c>
      <c r="M78" s="404" t="s">
        <v>970</v>
      </c>
      <c r="N78" s="404" t="s">
        <v>971</v>
      </c>
      <c r="O78" s="404" t="s">
        <v>972</v>
      </c>
      <c r="P78" s="404" t="s">
        <v>973</v>
      </c>
    </row>
    <row r="79" spans="2:16" ht="13.5" thickBot="1">
      <c r="B79" s="676" t="s">
        <v>837</v>
      </c>
      <c r="C79" s="679" t="s">
        <v>977</v>
      </c>
      <c r="D79" s="679"/>
      <c r="E79" s="679"/>
      <c r="F79" s="679"/>
      <c r="G79" s="679"/>
      <c r="H79" s="679"/>
      <c r="I79" s="679"/>
      <c r="J79" s="679"/>
      <c r="K79" s="679"/>
      <c r="L79" s="679"/>
      <c r="M79" s="679"/>
      <c r="N79" s="679"/>
      <c r="O79" s="679"/>
      <c r="P79" s="680"/>
    </row>
    <row r="80" spans="2:16" ht="13.5" thickBot="1">
      <c r="B80" s="677"/>
      <c r="C80" s="405"/>
      <c r="D80" s="681" t="s">
        <v>978</v>
      </c>
      <c r="E80" s="681"/>
      <c r="F80" s="681"/>
      <c r="G80" s="681"/>
      <c r="H80" s="681"/>
      <c r="I80" s="681"/>
      <c r="J80" s="681"/>
      <c r="K80" s="681"/>
      <c r="L80" s="681"/>
      <c r="M80" s="681"/>
      <c r="N80" s="681"/>
      <c r="O80" s="681"/>
      <c r="P80" s="682"/>
    </row>
    <row r="81" spans="2:16" ht="13.5" thickBot="1">
      <c r="B81" s="677"/>
      <c r="C81" s="405"/>
      <c r="D81" s="681" t="s">
        <v>838</v>
      </c>
      <c r="E81" s="681"/>
      <c r="F81" s="681"/>
      <c r="G81" s="681"/>
      <c r="H81" s="681"/>
      <c r="I81" s="681" t="s">
        <v>839</v>
      </c>
      <c r="J81" s="681" t="s">
        <v>840</v>
      </c>
      <c r="K81" s="684" t="s">
        <v>841</v>
      </c>
      <c r="L81" s="681" t="s">
        <v>717</v>
      </c>
      <c r="M81" s="681" t="s">
        <v>716</v>
      </c>
      <c r="N81" s="686" t="s">
        <v>527</v>
      </c>
      <c r="O81" s="686"/>
      <c r="P81" s="687"/>
    </row>
    <row r="82" spans="2:16" ht="39.5" thickBot="1">
      <c r="B82" s="678"/>
      <c r="C82" s="406"/>
      <c r="D82" s="407" t="s">
        <v>709</v>
      </c>
      <c r="E82" s="407" t="s">
        <v>710</v>
      </c>
      <c r="F82" s="407" t="s">
        <v>711</v>
      </c>
      <c r="G82" s="407" t="s">
        <v>712</v>
      </c>
      <c r="H82" s="408" t="s">
        <v>713</v>
      </c>
      <c r="I82" s="683"/>
      <c r="J82" s="683"/>
      <c r="K82" s="685"/>
      <c r="L82" s="683"/>
      <c r="M82" s="683"/>
      <c r="N82" s="409"/>
      <c r="O82" s="408" t="s">
        <v>842</v>
      </c>
      <c r="P82" s="410" t="s">
        <v>716</v>
      </c>
    </row>
    <row r="83" spans="2:16">
      <c r="B83" s="411" t="s">
        <v>720</v>
      </c>
      <c r="C83" s="412">
        <v>8.3147426531474444</v>
      </c>
      <c r="D83" s="412">
        <v>8.1906749359245161</v>
      </c>
      <c r="E83" s="412">
        <v>9.8468359386001972E-2</v>
      </c>
      <c r="F83" s="412">
        <v>0</v>
      </c>
      <c r="G83" s="412">
        <v>5.1361498380509784E-4</v>
      </c>
      <c r="H83" s="412">
        <v>2</v>
      </c>
      <c r="I83" s="412">
        <v>0</v>
      </c>
      <c r="J83" s="412">
        <v>8.2896569102943243</v>
      </c>
      <c r="K83" s="412">
        <v>0</v>
      </c>
      <c r="L83" s="412">
        <v>1.2252272778481903</v>
      </c>
      <c r="M83" s="412">
        <v>7.2284340233769895E-2</v>
      </c>
      <c r="N83" s="412">
        <v>-0.22701946768060835</v>
      </c>
      <c r="O83" s="412">
        <v>-9.4327193353048858E-2</v>
      </c>
      <c r="P83" s="412">
        <v>-2.2087889029714123E-2</v>
      </c>
    </row>
    <row r="84" spans="2:16">
      <c r="B84" s="413" t="s">
        <v>721</v>
      </c>
      <c r="C84" s="412">
        <v>0</v>
      </c>
      <c r="D84" s="412">
        <v>0</v>
      </c>
      <c r="E84" s="412">
        <v>0</v>
      </c>
      <c r="F84" s="412">
        <v>0</v>
      </c>
      <c r="G84" s="412">
        <v>0</v>
      </c>
      <c r="H84" s="412">
        <v>0</v>
      </c>
      <c r="I84" s="412">
        <v>0</v>
      </c>
      <c r="J84" s="412">
        <v>0</v>
      </c>
      <c r="K84" s="412">
        <v>0</v>
      </c>
      <c r="L84" s="412">
        <v>0</v>
      </c>
      <c r="M84" s="412">
        <v>0</v>
      </c>
      <c r="N84" s="412">
        <v>0</v>
      </c>
      <c r="O84" s="412">
        <v>0</v>
      </c>
      <c r="P84" s="412">
        <v>0</v>
      </c>
    </row>
    <row r="85" spans="2:16">
      <c r="B85" s="413" t="s">
        <v>727</v>
      </c>
      <c r="C85" s="412">
        <v>0.10596214899309955</v>
      </c>
      <c r="D85" s="412">
        <v>0</v>
      </c>
      <c r="E85" s="412">
        <v>0</v>
      </c>
      <c r="F85" s="412">
        <v>0</v>
      </c>
      <c r="G85" s="412">
        <v>0</v>
      </c>
      <c r="H85" s="412">
        <v>0</v>
      </c>
      <c r="I85" s="412">
        <v>0</v>
      </c>
      <c r="J85" s="412">
        <v>0</v>
      </c>
      <c r="K85" s="412">
        <v>0</v>
      </c>
      <c r="L85" s="412">
        <v>0</v>
      </c>
      <c r="M85" s="412">
        <v>0</v>
      </c>
      <c r="N85" s="412">
        <v>0</v>
      </c>
      <c r="O85" s="412">
        <v>0</v>
      </c>
      <c r="P85" s="412">
        <v>0</v>
      </c>
    </row>
    <row r="86" spans="2:16">
      <c r="B86" s="413" t="s">
        <v>752</v>
      </c>
      <c r="C86" s="412">
        <v>6.9211320630897051</v>
      </c>
      <c r="D86" s="412">
        <v>0</v>
      </c>
      <c r="E86" s="412">
        <v>0</v>
      </c>
      <c r="F86" s="412">
        <v>0</v>
      </c>
      <c r="G86" s="412">
        <v>0</v>
      </c>
      <c r="H86" s="412">
        <v>0</v>
      </c>
      <c r="I86" s="412">
        <v>0</v>
      </c>
      <c r="J86" s="412">
        <v>0</v>
      </c>
      <c r="K86" s="412">
        <v>0</v>
      </c>
      <c r="L86" s="412">
        <v>0</v>
      </c>
      <c r="M86" s="412">
        <v>0</v>
      </c>
      <c r="N86" s="412">
        <v>0</v>
      </c>
      <c r="O86" s="412">
        <v>0</v>
      </c>
      <c r="P86" s="412">
        <v>0</v>
      </c>
    </row>
    <row r="87" spans="2:16">
      <c r="B87" s="413" t="s">
        <v>757</v>
      </c>
      <c r="C87" s="412">
        <v>0</v>
      </c>
      <c r="D87" s="412">
        <v>0</v>
      </c>
      <c r="E87" s="412">
        <v>0</v>
      </c>
      <c r="F87" s="412">
        <v>0</v>
      </c>
      <c r="G87" s="412">
        <v>0</v>
      </c>
      <c r="H87" s="412">
        <v>0</v>
      </c>
      <c r="I87" s="412">
        <v>0</v>
      </c>
      <c r="J87" s="412">
        <v>0</v>
      </c>
      <c r="K87" s="412">
        <v>0</v>
      </c>
      <c r="L87" s="412">
        <v>0</v>
      </c>
      <c r="M87" s="412">
        <v>0</v>
      </c>
      <c r="N87" s="412">
        <v>0</v>
      </c>
      <c r="O87" s="412">
        <v>0</v>
      </c>
      <c r="P87" s="412">
        <v>0</v>
      </c>
    </row>
    <row r="88" spans="2:16">
      <c r="B88" s="413" t="s">
        <v>758</v>
      </c>
      <c r="C88" s="412">
        <v>2.181697436980707</v>
      </c>
      <c r="D88" s="412">
        <v>0</v>
      </c>
      <c r="E88" s="412">
        <v>0</v>
      </c>
      <c r="F88" s="412">
        <v>0</v>
      </c>
      <c r="G88" s="412">
        <v>0</v>
      </c>
      <c r="H88" s="412">
        <v>0</v>
      </c>
      <c r="I88" s="412">
        <v>0</v>
      </c>
      <c r="J88" s="412">
        <v>0</v>
      </c>
      <c r="K88" s="412">
        <v>0</v>
      </c>
      <c r="L88" s="412">
        <v>0</v>
      </c>
      <c r="M88" s="412">
        <v>0</v>
      </c>
      <c r="N88" s="412">
        <v>0</v>
      </c>
      <c r="O88" s="412">
        <v>0</v>
      </c>
      <c r="P88" s="412">
        <v>0</v>
      </c>
    </row>
    <row r="89" spans="2:16">
      <c r="B89" s="413" t="s">
        <v>762</v>
      </c>
      <c r="C89" s="412">
        <v>1.4715487874947191</v>
      </c>
      <c r="D89" s="412">
        <v>0</v>
      </c>
      <c r="E89" s="412">
        <v>0</v>
      </c>
      <c r="F89" s="412">
        <v>0</v>
      </c>
      <c r="G89" s="412">
        <v>0</v>
      </c>
      <c r="H89" s="412">
        <v>0</v>
      </c>
      <c r="I89" s="412">
        <v>0</v>
      </c>
      <c r="J89" s="412">
        <v>0</v>
      </c>
      <c r="K89" s="412">
        <v>0</v>
      </c>
      <c r="L89" s="412">
        <v>0</v>
      </c>
      <c r="M89" s="412">
        <v>0</v>
      </c>
      <c r="N89" s="412">
        <v>0</v>
      </c>
      <c r="O89" s="412">
        <v>0</v>
      </c>
      <c r="P89" s="412">
        <v>0</v>
      </c>
    </row>
    <row r="90" spans="2:16">
      <c r="B90" s="413" t="s">
        <v>763</v>
      </c>
      <c r="C90" s="412">
        <v>2.2493710744965499E-2</v>
      </c>
      <c r="D90" s="412">
        <v>0</v>
      </c>
      <c r="E90" s="412">
        <v>0</v>
      </c>
      <c r="F90" s="412">
        <v>0</v>
      </c>
      <c r="G90" s="412">
        <v>0</v>
      </c>
      <c r="H90" s="412">
        <v>0</v>
      </c>
      <c r="I90" s="412">
        <v>0</v>
      </c>
      <c r="J90" s="412">
        <v>0</v>
      </c>
      <c r="K90" s="412">
        <v>0</v>
      </c>
      <c r="L90" s="412">
        <v>0</v>
      </c>
      <c r="M90" s="412">
        <v>0</v>
      </c>
      <c r="N90" s="412">
        <v>0</v>
      </c>
      <c r="O90" s="412">
        <v>0</v>
      </c>
      <c r="P90" s="412">
        <v>0</v>
      </c>
    </row>
    <row r="91" spans="2:16">
      <c r="B91" s="413" t="s">
        <v>770</v>
      </c>
      <c r="C91" s="412">
        <v>0</v>
      </c>
      <c r="D91" s="412">
        <v>0</v>
      </c>
      <c r="E91" s="412">
        <v>0</v>
      </c>
      <c r="F91" s="412">
        <v>0</v>
      </c>
      <c r="G91" s="412">
        <v>0</v>
      </c>
      <c r="H91" s="412">
        <v>0</v>
      </c>
      <c r="I91" s="412">
        <v>0</v>
      </c>
      <c r="J91" s="412">
        <v>0</v>
      </c>
      <c r="K91" s="412">
        <v>0</v>
      </c>
      <c r="L91" s="412">
        <v>0</v>
      </c>
      <c r="M91" s="412">
        <v>0</v>
      </c>
      <c r="N91" s="412">
        <v>0</v>
      </c>
      <c r="O91" s="412">
        <v>0</v>
      </c>
      <c r="P91" s="412">
        <v>0</v>
      </c>
    </row>
    <row r="92" spans="2:16">
      <c r="B92" s="413" t="s">
        <v>843</v>
      </c>
      <c r="C92" s="412">
        <v>0.11729739369102944</v>
      </c>
      <c r="D92" s="412">
        <v>0.10308786368117166</v>
      </c>
      <c r="E92" s="412">
        <v>0</v>
      </c>
      <c r="F92" s="412">
        <v>0</v>
      </c>
      <c r="G92" s="412">
        <v>0</v>
      </c>
      <c r="H92" s="412">
        <v>0</v>
      </c>
      <c r="I92" s="412">
        <v>0</v>
      </c>
      <c r="J92" s="412">
        <v>0.10308786368117166</v>
      </c>
      <c r="K92" s="412">
        <v>0</v>
      </c>
      <c r="L92" s="412">
        <v>0</v>
      </c>
      <c r="M92" s="412">
        <v>0.10308786368117166</v>
      </c>
      <c r="N92" s="412">
        <v>-4.5544951415293619E-2</v>
      </c>
      <c r="O92" s="412">
        <v>0</v>
      </c>
      <c r="P92" s="412">
        <v>-4.5544951415293619E-2</v>
      </c>
    </row>
    <row r="93" spans="2:16">
      <c r="B93" s="413" t="s">
        <v>844</v>
      </c>
      <c r="C93" s="412">
        <v>17.356389347979157</v>
      </c>
      <c r="D93" s="412">
        <v>6.7516345697789042</v>
      </c>
      <c r="E93" s="412">
        <v>9.8468359386001972E-2</v>
      </c>
      <c r="F93" s="412">
        <v>0</v>
      </c>
      <c r="G93" s="412">
        <v>0</v>
      </c>
      <c r="H93" s="412">
        <v>3</v>
      </c>
      <c r="I93" s="412">
        <v>0</v>
      </c>
      <c r="J93" s="412">
        <v>6.8501029291649056</v>
      </c>
      <c r="K93" s="412">
        <v>0</v>
      </c>
      <c r="L93" s="412">
        <v>1.1168337501760317</v>
      </c>
      <c r="M93" s="412">
        <v>0.26272581326573718</v>
      </c>
      <c r="N93" s="412">
        <v>-0.29859489367694686</v>
      </c>
      <c r="O93" s="412">
        <v>-8.8937222926348411E-2</v>
      </c>
      <c r="P93" s="412">
        <v>-0.12725583438952259</v>
      </c>
    </row>
    <row r="94" spans="2:16">
      <c r="B94" s="413" t="s">
        <v>1358</v>
      </c>
      <c r="C94" s="412">
        <v>0</v>
      </c>
      <c r="D94" s="412">
        <v>0</v>
      </c>
      <c r="E94" s="412">
        <v>0</v>
      </c>
      <c r="F94" s="412">
        <v>0</v>
      </c>
      <c r="G94" s="412">
        <v>0</v>
      </c>
      <c r="H94" s="412">
        <v>0</v>
      </c>
      <c r="I94" s="412">
        <v>0</v>
      </c>
      <c r="J94" s="412">
        <v>0</v>
      </c>
      <c r="K94" s="412">
        <v>0</v>
      </c>
      <c r="L94" s="412">
        <v>0</v>
      </c>
      <c r="M94" s="412">
        <v>0</v>
      </c>
      <c r="N94" s="412">
        <v>0</v>
      </c>
      <c r="O94" s="412">
        <v>0</v>
      </c>
      <c r="P94" s="412">
        <v>0</v>
      </c>
    </row>
    <row r="95" spans="2:16">
      <c r="B95" s="413" t="s">
        <v>1359</v>
      </c>
      <c r="C95" s="412">
        <v>1.2217611603999435E-2</v>
      </c>
      <c r="D95" s="412">
        <v>0</v>
      </c>
      <c r="E95" s="412">
        <v>0</v>
      </c>
      <c r="F95" s="412">
        <v>0</v>
      </c>
      <c r="G95" s="412">
        <v>0</v>
      </c>
      <c r="H95" s="412">
        <v>0</v>
      </c>
      <c r="I95" s="412">
        <v>0</v>
      </c>
      <c r="J95" s="412">
        <v>0</v>
      </c>
      <c r="K95" s="412">
        <v>0</v>
      </c>
      <c r="L95" s="412">
        <v>0</v>
      </c>
      <c r="M95" s="412">
        <v>0</v>
      </c>
      <c r="N95" s="412">
        <v>0</v>
      </c>
      <c r="O95" s="412">
        <v>0</v>
      </c>
      <c r="P95" s="412">
        <v>0</v>
      </c>
    </row>
    <row r="96" spans="2:16">
      <c r="B96" s="414" t="s">
        <v>1360</v>
      </c>
      <c r="C96" s="412">
        <v>0</v>
      </c>
      <c r="D96" s="412">
        <v>0</v>
      </c>
      <c r="E96" s="412">
        <v>0</v>
      </c>
      <c r="F96" s="412">
        <v>0</v>
      </c>
      <c r="G96" s="412">
        <v>0</v>
      </c>
      <c r="H96" s="412">
        <v>0</v>
      </c>
      <c r="I96" s="412">
        <v>0</v>
      </c>
      <c r="J96" s="412">
        <v>0</v>
      </c>
      <c r="K96" s="412">
        <v>0</v>
      </c>
      <c r="L96" s="412">
        <v>0</v>
      </c>
      <c r="M96" s="412">
        <v>0</v>
      </c>
      <c r="N96" s="412">
        <v>0</v>
      </c>
      <c r="O96" s="412">
        <v>0</v>
      </c>
      <c r="P96" s="412">
        <v>0</v>
      </c>
    </row>
    <row r="97" spans="2:16">
      <c r="B97" s="415" t="s">
        <v>1361</v>
      </c>
      <c r="C97" s="412">
        <v>0</v>
      </c>
      <c r="D97" s="412">
        <v>0</v>
      </c>
      <c r="E97" s="412">
        <v>0</v>
      </c>
      <c r="F97" s="412">
        <v>0</v>
      </c>
      <c r="G97" s="412">
        <v>0</v>
      </c>
      <c r="H97" s="412">
        <v>0</v>
      </c>
      <c r="I97" s="412">
        <v>0</v>
      </c>
      <c r="J97" s="412">
        <v>0</v>
      </c>
      <c r="K97" s="412">
        <v>0</v>
      </c>
      <c r="L97" s="412">
        <v>0</v>
      </c>
      <c r="M97" s="412">
        <v>0</v>
      </c>
      <c r="N97" s="412">
        <v>0</v>
      </c>
      <c r="O97" s="412">
        <v>0</v>
      </c>
      <c r="P97" s="412">
        <v>0</v>
      </c>
    </row>
    <row r="98" spans="2:16">
      <c r="B98" s="415" t="s">
        <v>1362</v>
      </c>
      <c r="C98" s="412">
        <v>0</v>
      </c>
      <c r="D98" s="412">
        <v>0</v>
      </c>
      <c r="E98" s="412">
        <v>0</v>
      </c>
      <c r="F98" s="412">
        <v>0</v>
      </c>
      <c r="G98" s="412">
        <v>0</v>
      </c>
      <c r="H98" s="412">
        <v>0</v>
      </c>
      <c r="I98" s="412">
        <v>0</v>
      </c>
      <c r="J98" s="412">
        <v>0</v>
      </c>
      <c r="K98" s="412">
        <v>0</v>
      </c>
      <c r="L98" s="412">
        <v>0</v>
      </c>
      <c r="M98" s="412">
        <v>0</v>
      </c>
      <c r="N98" s="412">
        <v>0</v>
      </c>
      <c r="O98" s="412">
        <v>0</v>
      </c>
      <c r="P98" s="412">
        <v>0</v>
      </c>
    </row>
    <row r="99" spans="2:16">
      <c r="B99" s="415" t="s">
        <v>1363</v>
      </c>
      <c r="C99" s="412">
        <v>1.7386846922968596E-4</v>
      </c>
      <c r="D99" s="412">
        <v>0</v>
      </c>
      <c r="E99" s="412">
        <v>0</v>
      </c>
      <c r="F99" s="412">
        <v>0</v>
      </c>
      <c r="G99" s="412">
        <v>0</v>
      </c>
      <c r="H99" s="412">
        <v>0</v>
      </c>
      <c r="I99" s="412">
        <v>0</v>
      </c>
      <c r="J99" s="412">
        <v>0</v>
      </c>
      <c r="K99" s="412">
        <v>0</v>
      </c>
      <c r="L99" s="412">
        <v>0</v>
      </c>
      <c r="M99" s="412">
        <v>0</v>
      </c>
      <c r="N99" s="412">
        <v>0</v>
      </c>
      <c r="O99" s="412">
        <v>0</v>
      </c>
      <c r="P99" s="412">
        <v>0</v>
      </c>
    </row>
    <row r="100" spans="2:16">
      <c r="B100" s="415" t="s">
        <v>1364</v>
      </c>
      <c r="C100" s="412">
        <v>0</v>
      </c>
      <c r="D100" s="412">
        <v>0</v>
      </c>
      <c r="E100" s="412">
        <v>0</v>
      </c>
      <c r="F100" s="412">
        <v>0</v>
      </c>
      <c r="G100" s="412">
        <v>0</v>
      </c>
      <c r="H100" s="412">
        <v>0</v>
      </c>
      <c r="I100" s="412">
        <v>0</v>
      </c>
      <c r="J100" s="412">
        <v>0</v>
      </c>
      <c r="K100" s="412">
        <v>0</v>
      </c>
      <c r="L100" s="412">
        <v>0</v>
      </c>
      <c r="M100" s="412">
        <v>0</v>
      </c>
      <c r="N100" s="412">
        <v>0</v>
      </c>
      <c r="O100" s="412">
        <v>0</v>
      </c>
      <c r="P100" s="412">
        <v>0</v>
      </c>
    </row>
    <row r="101" spans="2:16">
      <c r="B101" s="415" t="s">
        <v>1365</v>
      </c>
      <c r="C101" s="412">
        <v>0</v>
      </c>
      <c r="D101" s="412">
        <v>0</v>
      </c>
      <c r="E101" s="412">
        <v>0</v>
      </c>
      <c r="F101" s="412">
        <v>0</v>
      </c>
      <c r="G101" s="412">
        <v>0</v>
      </c>
      <c r="H101" s="412">
        <v>0</v>
      </c>
      <c r="I101" s="412">
        <v>0</v>
      </c>
      <c r="J101" s="412">
        <v>0</v>
      </c>
      <c r="K101" s="412">
        <v>0</v>
      </c>
      <c r="L101" s="412">
        <v>0</v>
      </c>
      <c r="M101" s="412">
        <v>0</v>
      </c>
      <c r="N101" s="412">
        <v>0</v>
      </c>
      <c r="O101" s="412">
        <v>0</v>
      </c>
      <c r="P101" s="412">
        <v>0</v>
      </c>
    </row>
    <row r="102" spans="2:16">
      <c r="B102" s="415" t="s">
        <v>1366</v>
      </c>
      <c r="C102" s="412">
        <v>0</v>
      </c>
      <c r="D102" s="412">
        <v>0</v>
      </c>
      <c r="E102" s="412">
        <v>0</v>
      </c>
      <c r="F102" s="412">
        <v>0</v>
      </c>
      <c r="G102" s="412">
        <v>0</v>
      </c>
      <c r="H102" s="412">
        <v>0</v>
      </c>
      <c r="I102" s="412">
        <v>0</v>
      </c>
      <c r="J102" s="412">
        <v>0</v>
      </c>
      <c r="K102" s="412">
        <v>0</v>
      </c>
      <c r="L102" s="412">
        <v>0</v>
      </c>
      <c r="M102" s="412">
        <v>0</v>
      </c>
      <c r="N102" s="412">
        <v>0</v>
      </c>
      <c r="O102" s="412">
        <v>0</v>
      </c>
      <c r="P102" s="412">
        <v>0</v>
      </c>
    </row>
    <row r="103" spans="2:16">
      <c r="B103" s="415" t="s">
        <v>1367</v>
      </c>
      <c r="C103" s="412">
        <v>0</v>
      </c>
      <c r="D103" s="412">
        <v>0</v>
      </c>
      <c r="E103" s="412">
        <v>0</v>
      </c>
      <c r="F103" s="412">
        <v>0</v>
      </c>
      <c r="G103" s="412">
        <v>0</v>
      </c>
      <c r="H103" s="412">
        <v>0</v>
      </c>
      <c r="I103" s="412">
        <v>0</v>
      </c>
      <c r="J103" s="412">
        <v>0</v>
      </c>
      <c r="K103" s="412">
        <v>0</v>
      </c>
      <c r="L103" s="412">
        <v>0</v>
      </c>
      <c r="M103" s="412">
        <v>0</v>
      </c>
      <c r="N103" s="412">
        <v>0</v>
      </c>
      <c r="O103" s="412">
        <v>0</v>
      </c>
      <c r="P103" s="412">
        <v>0</v>
      </c>
    </row>
    <row r="104" spans="2:16">
      <c r="B104" s="415" t="s">
        <v>1368</v>
      </c>
      <c r="C104" s="412">
        <v>6.9288190395718902E-2</v>
      </c>
      <c r="D104" s="412">
        <v>0</v>
      </c>
      <c r="E104" s="412">
        <v>0</v>
      </c>
      <c r="F104" s="412">
        <v>0</v>
      </c>
      <c r="G104" s="412">
        <v>0</v>
      </c>
      <c r="H104" s="412">
        <v>0</v>
      </c>
      <c r="I104" s="412">
        <v>0</v>
      </c>
      <c r="J104" s="412">
        <v>0</v>
      </c>
      <c r="K104" s="412">
        <v>0</v>
      </c>
      <c r="L104" s="412">
        <v>0</v>
      </c>
      <c r="M104" s="412">
        <v>0</v>
      </c>
      <c r="N104" s="412">
        <v>0</v>
      </c>
      <c r="O104" s="412">
        <v>0</v>
      </c>
      <c r="P104" s="412">
        <v>0</v>
      </c>
    </row>
    <row r="105" spans="2:16">
      <c r="B105" s="415" t="s">
        <v>1369</v>
      </c>
      <c r="C105" s="412">
        <v>0</v>
      </c>
      <c r="D105" s="412">
        <v>0</v>
      </c>
      <c r="E105" s="412">
        <v>0</v>
      </c>
      <c r="F105" s="412">
        <v>0</v>
      </c>
      <c r="G105" s="412">
        <v>0</v>
      </c>
      <c r="H105" s="412">
        <v>0</v>
      </c>
      <c r="I105" s="412">
        <v>0</v>
      </c>
      <c r="J105" s="412">
        <v>0</v>
      </c>
      <c r="K105" s="412">
        <v>0</v>
      </c>
      <c r="L105" s="412">
        <v>0</v>
      </c>
      <c r="M105" s="412">
        <v>0</v>
      </c>
      <c r="N105" s="412">
        <v>0</v>
      </c>
      <c r="O105" s="412">
        <v>0</v>
      </c>
      <c r="P105" s="412">
        <v>0</v>
      </c>
    </row>
    <row r="106" spans="2:16" ht="13" thickBot="1">
      <c r="B106" s="416" t="s">
        <v>1370</v>
      </c>
      <c r="C106" s="416">
        <v>0</v>
      </c>
      <c r="D106" s="416">
        <v>0</v>
      </c>
      <c r="E106" s="416">
        <v>0</v>
      </c>
      <c r="F106" s="416">
        <v>0</v>
      </c>
      <c r="G106" s="416">
        <v>0</v>
      </c>
      <c r="H106" s="416">
        <v>0</v>
      </c>
      <c r="I106" s="416">
        <v>0</v>
      </c>
      <c r="J106" s="416">
        <v>0</v>
      </c>
      <c r="K106" s="416">
        <v>0</v>
      </c>
      <c r="L106" s="416">
        <v>0</v>
      </c>
      <c r="M106" s="416">
        <v>0</v>
      </c>
      <c r="N106" s="416">
        <v>0</v>
      </c>
      <c r="O106" s="416">
        <v>0</v>
      </c>
      <c r="P106" s="416">
        <v>0</v>
      </c>
    </row>
    <row r="109" spans="2:16" ht="13">
      <c r="B109" s="402" t="s">
        <v>1281</v>
      </c>
    </row>
    <row r="111" spans="2:16" ht="13.5" thickBot="1">
      <c r="B111" s="403" t="s">
        <v>1100</v>
      </c>
    </row>
    <row r="112" spans="2:16" ht="13.5" thickBot="1">
      <c r="B112" s="404" t="s">
        <v>962</v>
      </c>
      <c r="C112" s="404" t="s">
        <v>963</v>
      </c>
      <c r="D112" s="404" t="s">
        <v>964</v>
      </c>
      <c r="E112" s="404" t="s">
        <v>965</v>
      </c>
      <c r="F112" s="404" t="s">
        <v>966</v>
      </c>
      <c r="G112" s="404" t="s">
        <v>967</v>
      </c>
      <c r="H112" s="404" t="s">
        <v>5</v>
      </c>
      <c r="I112" s="404" t="s">
        <v>2</v>
      </c>
      <c r="J112" s="404" t="s">
        <v>4</v>
      </c>
      <c r="K112" s="404" t="s">
        <v>968</v>
      </c>
      <c r="L112" s="404" t="s">
        <v>969</v>
      </c>
      <c r="M112" s="404" t="s">
        <v>970</v>
      </c>
      <c r="N112" s="404" t="s">
        <v>971</v>
      </c>
      <c r="O112" s="404" t="s">
        <v>972</v>
      </c>
      <c r="P112" s="404" t="s">
        <v>973</v>
      </c>
    </row>
    <row r="113" spans="2:16" ht="13.5" thickBot="1">
      <c r="B113" s="676" t="s">
        <v>837</v>
      </c>
      <c r="C113" s="679" t="s">
        <v>977</v>
      </c>
      <c r="D113" s="679"/>
      <c r="E113" s="679"/>
      <c r="F113" s="679"/>
      <c r="G113" s="679"/>
      <c r="H113" s="679"/>
      <c r="I113" s="679"/>
      <c r="J113" s="679"/>
      <c r="K113" s="679"/>
      <c r="L113" s="679"/>
      <c r="M113" s="679"/>
      <c r="N113" s="679"/>
      <c r="O113" s="679"/>
      <c r="P113" s="680"/>
    </row>
    <row r="114" spans="2:16" ht="13.5" thickBot="1">
      <c r="B114" s="677"/>
      <c r="C114" s="405"/>
      <c r="D114" s="681" t="s">
        <v>978</v>
      </c>
      <c r="E114" s="681"/>
      <c r="F114" s="681"/>
      <c r="G114" s="681"/>
      <c r="H114" s="681"/>
      <c r="I114" s="681"/>
      <c r="J114" s="681"/>
      <c r="K114" s="681"/>
      <c r="L114" s="681"/>
      <c r="M114" s="681"/>
      <c r="N114" s="681"/>
      <c r="O114" s="681"/>
      <c r="P114" s="682"/>
    </row>
    <row r="115" spans="2:16" ht="13.5" thickBot="1">
      <c r="B115" s="677"/>
      <c r="C115" s="405"/>
      <c r="D115" s="681" t="s">
        <v>838</v>
      </c>
      <c r="E115" s="681"/>
      <c r="F115" s="681"/>
      <c r="G115" s="681"/>
      <c r="H115" s="681"/>
      <c r="I115" s="681" t="s">
        <v>839</v>
      </c>
      <c r="J115" s="681" t="s">
        <v>840</v>
      </c>
      <c r="K115" s="684" t="s">
        <v>841</v>
      </c>
      <c r="L115" s="681" t="s">
        <v>717</v>
      </c>
      <c r="M115" s="681" t="s">
        <v>716</v>
      </c>
      <c r="N115" s="686" t="s">
        <v>527</v>
      </c>
      <c r="O115" s="686"/>
      <c r="P115" s="687"/>
    </row>
    <row r="116" spans="2:16" ht="39.5" thickBot="1">
      <c r="B116" s="678"/>
      <c r="C116" s="406"/>
      <c r="D116" s="407" t="s">
        <v>709</v>
      </c>
      <c r="E116" s="407" t="s">
        <v>710</v>
      </c>
      <c r="F116" s="407" t="s">
        <v>711</v>
      </c>
      <c r="G116" s="407" t="s">
        <v>712</v>
      </c>
      <c r="H116" s="408" t="s">
        <v>713</v>
      </c>
      <c r="I116" s="683"/>
      <c r="J116" s="683"/>
      <c r="K116" s="685"/>
      <c r="L116" s="683"/>
      <c r="M116" s="683"/>
      <c r="N116" s="409"/>
      <c r="O116" s="408" t="s">
        <v>842</v>
      </c>
      <c r="P116" s="410" t="s">
        <v>716</v>
      </c>
    </row>
    <row r="117" spans="2:16">
      <c r="B117" s="411" t="s">
        <v>720</v>
      </c>
      <c r="C117" s="412">
        <v>0.8130031770173215</v>
      </c>
      <c r="D117" s="412">
        <v>0.79181075904802145</v>
      </c>
      <c r="E117" s="412">
        <v>0</v>
      </c>
      <c r="F117" s="412">
        <v>0</v>
      </c>
      <c r="G117" s="412">
        <v>3.5997183495282357E-4</v>
      </c>
      <c r="H117" s="412">
        <v>1</v>
      </c>
      <c r="I117" s="412">
        <v>0</v>
      </c>
      <c r="J117" s="412">
        <v>0.79217073088297418</v>
      </c>
      <c r="K117" s="412">
        <v>0</v>
      </c>
      <c r="L117" s="412">
        <v>0.20860613434727501</v>
      </c>
      <c r="M117" s="412">
        <v>4.9232516546965213E-2</v>
      </c>
      <c r="N117" s="412">
        <v>-5.2626627235600618E-2</v>
      </c>
      <c r="O117" s="412">
        <v>-1.1866596254048725E-2</v>
      </c>
      <c r="P117" s="412">
        <v>-2.9398952260245033E-2</v>
      </c>
    </row>
    <row r="118" spans="2:16">
      <c r="B118" s="413" t="s">
        <v>721</v>
      </c>
      <c r="C118" s="412">
        <v>0</v>
      </c>
      <c r="D118" s="412">
        <v>0</v>
      </c>
      <c r="E118" s="412">
        <v>0</v>
      </c>
      <c r="F118" s="412">
        <v>0</v>
      </c>
      <c r="G118" s="412">
        <v>0</v>
      </c>
      <c r="H118" s="412">
        <v>0</v>
      </c>
      <c r="I118" s="412">
        <v>0</v>
      </c>
      <c r="J118" s="412">
        <v>0</v>
      </c>
      <c r="K118" s="412">
        <v>0</v>
      </c>
      <c r="L118" s="412">
        <v>0</v>
      </c>
      <c r="M118" s="412">
        <v>0</v>
      </c>
      <c r="N118" s="412">
        <v>0</v>
      </c>
      <c r="O118" s="412">
        <v>0</v>
      </c>
      <c r="P118" s="412">
        <v>0</v>
      </c>
    </row>
    <row r="119" spans="2:16">
      <c r="B119" s="413" t="s">
        <v>727</v>
      </c>
      <c r="C119" s="412">
        <v>9.2915871004083939E-2</v>
      </c>
      <c r="D119" s="412">
        <v>0</v>
      </c>
      <c r="E119" s="412">
        <v>0</v>
      </c>
      <c r="F119" s="412">
        <v>0</v>
      </c>
      <c r="G119" s="412">
        <v>0</v>
      </c>
      <c r="H119" s="412">
        <v>0</v>
      </c>
      <c r="I119" s="412">
        <v>0</v>
      </c>
      <c r="J119" s="412">
        <v>0</v>
      </c>
      <c r="K119" s="412">
        <v>0</v>
      </c>
      <c r="L119" s="412">
        <v>0</v>
      </c>
      <c r="M119" s="412">
        <v>0</v>
      </c>
      <c r="N119" s="412">
        <v>0</v>
      </c>
      <c r="O119" s="412">
        <v>0</v>
      </c>
      <c r="P119" s="412">
        <v>0</v>
      </c>
    </row>
    <row r="120" spans="2:16">
      <c r="B120" s="413" t="s">
        <v>752</v>
      </c>
      <c r="C120" s="412">
        <v>0</v>
      </c>
      <c r="D120" s="412">
        <v>0</v>
      </c>
      <c r="E120" s="412">
        <v>0</v>
      </c>
      <c r="F120" s="412">
        <v>0</v>
      </c>
      <c r="G120" s="412">
        <v>0</v>
      </c>
      <c r="H120" s="412">
        <v>0</v>
      </c>
      <c r="I120" s="412">
        <v>0</v>
      </c>
      <c r="J120" s="412">
        <v>0</v>
      </c>
      <c r="K120" s="412">
        <v>0</v>
      </c>
      <c r="L120" s="412">
        <v>0</v>
      </c>
      <c r="M120" s="412">
        <v>0</v>
      </c>
      <c r="N120" s="412">
        <v>0</v>
      </c>
      <c r="O120" s="412">
        <v>0</v>
      </c>
      <c r="P120" s="412">
        <v>0</v>
      </c>
    </row>
    <row r="121" spans="2:16">
      <c r="B121" s="413" t="s">
        <v>757</v>
      </c>
      <c r="C121" s="412">
        <v>0</v>
      </c>
      <c r="D121" s="412">
        <v>0</v>
      </c>
      <c r="E121" s="412">
        <v>0</v>
      </c>
      <c r="F121" s="412">
        <v>0</v>
      </c>
      <c r="G121" s="412">
        <v>0</v>
      </c>
      <c r="H121" s="412">
        <v>0</v>
      </c>
      <c r="I121" s="412">
        <v>0</v>
      </c>
      <c r="J121" s="412">
        <v>0</v>
      </c>
      <c r="K121" s="412">
        <v>0</v>
      </c>
      <c r="L121" s="412">
        <v>0</v>
      </c>
      <c r="M121" s="412">
        <v>0</v>
      </c>
      <c r="N121" s="412">
        <v>0</v>
      </c>
      <c r="O121" s="412">
        <v>0</v>
      </c>
      <c r="P121" s="412">
        <v>0</v>
      </c>
    </row>
    <row r="122" spans="2:16">
      <c r="B122" s="413" t="s">
        <v>758</v>
      </c>
      <c r="C122" s="412">
        <v>2.6927852415152796E-2</v>
      </c>
      <c r="D122" s="412">
        <v>0</v>
      </c>
      <c r="E122" s="412">
        <v>0</v>
      </c>
      <c r="F122" s="412">
        <v>0</v>
      </c>
      <c r="G122" s="412">
        <v>0</v>
      </c>
      <c r="H122" s="412">
        <v>0</v>
      </c>
      <c r="I122" s="412">
        <v>0</v>
      </c>
      <c r="J122" s="412">
        <v>0</v>
      </c>
      <c r="K122" s="412">
        <v>0</v>
      </c>
      <c r="L122" s="412">
        <v>0</v>
      </c>
      <c r="M122" s="412">
        <v>0</v>
      </c>
      <c r="N122" s="412">
        <v>0</v>
      </c>
      <c r="O122" s="412">
        <v>0</v>
      </c>
      <c r="P122" s="412">
        <v>0</v>
      </c>
    </row>
    <row r="123" spans="2:16">
      <c r="B123" s="413" t="s">
        <v>762</v>
      </c>
      <c r="C123" s="412">
        <v>0.52281309393043229</v>
      </c>
      <c r="D123" s="412">
        <v>0</v>
      </c>
      <c r="E123" s="412">
        <v>0</v>
      </c>
      <c r="F123" s="412">
        <v>0</v>
      </c>
      <c r="G123" s="412">
        <v>0</v>
      </c>
      <c r="H123" s="412">
        <v>0</v>
      </c>
      <c r="I123" s="412">
        <v>0</v>
      </c>
      <c r="J123" s="412">
        <v>0</v>
      </c>
      <c r="K123" s="412">
        <v>0</v>
      </c>
      <c r="L123" s="412">
        <v>0</v>
      </c>
      <c r="M123" s="412">
        <v>0</v>
      </c>
      <c r="N123" s="412">
        <v>0</v>
      </c>
      <c r="O123" s="412">
        <v>0</v>
      </c>
      <c r="P123" s="412">
        <v>0</v>
      </c>
    </row>
    <row r="124" spans="2:16">
      <c r="B124" s="413" t="s">
        <v>763</v>
      </c>
      <c r="C124" s="412">
        <v>8.0259338121391355E-2</v>
      </c>
      <c r="D124" s="412">
        <v>0</v>
      </c>
      <c r="E124" s="412">
        <v>0</v>
      </c>
      <c r="F124" s="412">
        <v>0</v>
      </c>
      <c r="G124" s="412">
        <v>0</v>
      </c>
      <c r="H124" s="412">
        <v>0</v>
      </c>
      <c r="I124" s="412">
        <v>0</v>
      </c>
      <c r="J124" s="412">
        <v>0</v>
      </c>
      <c r="K124" s="412">
        <v>0</v>
      </c>
      <c r="L124" s="412">
        <v>0</v>
      </c>
      <c r="M124" s="412">
        <v>0</v>
      </c>
      <c r="N124" s="412">
        <v>0</v>
      </c>
      <c r="O124" s="412">
        <v>0</v>
      </c>
      <c r="P124" s="412">
        <v>0</v>
      </c>
    </row>
    <row r="125" spans="2:16">
      <c r="B125" s="413" t="s">
        <v>770</v>
      </c>
      <c r="C125" s="412">
        <v>0</v>
      </c>
      <c r="D125" s="412">
        <v>0</v>
      </c>
      <c r="E125" s="412">
        <v>0</v>
      </c>
      <c r="F125" s="412">
        <v>0</v>
      </c>
      <c r="G125" s="412">
        <v>0</v>
      </c>
      <c r="H125" s="412">
        <v>0</v>
      </c>
      <c r="I125" s="412">
        <v>0</v>
      </c>
      <c r="J125" s="412">
        <v>0</v>
      </c>
      <c r="K125" s="412">
        <v>0</v>
      </c>
      <c r="L125" s="412">
        <v>0</v>
      </c>
      <c r="M125" s="412">
        <v>0</v>
      </c>
      <c r="N125" s="412">
        <v>0</v>
      </c>
      <c r="O125" s="412">
        <v>0</v>
      </c>
      <c r="P125" s="412">
        <v>0</v>
      </c>
    </row>
    <row r="126" spans="2:16">
      <c r="B126" s="413" t="s">
        <v>843</v>
      </c>
      <c r="C126" s="412">
        <v>0.23451852978453738</v>
      </c>
      <c r="D126" s="412">
        <v>1.5196465286579353E-2</v>
      </c>
      <c r="E126" s="412">
        <v>0</v>
      </c>
      <c r="F126" s="412">
        <v>0</v>
      </c>
      <c r="G126" s="412">
        <v>0</v>
      </c>
      <c r="H126" s="412">
        <v>0</v>
      </c>
      <c r="I126" s="412">
        <v>0</v>
      </c>
      <c r="J126" s="412">
        <v>1.5196465286579353E-2</v>
      </c>
      <c r="K126" s="412">
        <v>0</v>
      </c>
      <c r="L126" s="412">
        <v>3.4085987889029713E-3</v>
      </c>
      <c r="M126" s="412">
        <v>0</v>
      </c>
      <c r="N126" s="412">
        <v>-4.2159132516546966E-4</v>
      </c>
      <c r="O126" s="412">
        <v>-1.7447401774397972E-4</v>
      </c>
      <c r="P126" s="412">
        <v>0</v>
      </c>
    </row>
    <row r="127" spans="2:16">
      <c r="B127" s="413" t="s">
        <v>844</v>
      </c>
      <c r="C127" s="412">
        <v>0.17029746796225884</v>
      </c>
      <c r="D127" s="412">
        <v>0.13049075623151668</v>
      </c>
      <c r="E127" s="412">
        <v>0</v>
      </c>
      <c r="F127" s="412">
        <v>0</v>
      </c>
      <c r="G127" s="412">
        <v>0</v>
      </c>
      <c r="H127" s="412">
        <v>3</v>
      </c>
      <c r="I127" s="412">
        <v>0</v>
      </c>
      <c r="J127" s="412">
        <v>0.13049075623151668</v>
      </c>
      <c r="K127" s="412">
        <v>0</v>
      </c>
      <c r="L127" s="412">
        <v>2.3375380932263063E-2</v>
      </c>
      <c r="M127" s="412">
        <v>1.4020025348542459E-2</v>
      </c>
      <c r="N127" s="412">
        <v>-1.100224757076468E-2</v>
      </c>
      <c r="O127" s="412">
        <v>-1.5769863399521192E-3</v>
      </c>
      <c r="P127" s="412">
        <v>-7.4715166877904523E-3</v>
      </c>
    </row>
    <row r="128" spans="2:16">
      <c r="B128" s="413" t="s">
        <v>1358</v>
      </c>
      <c r="C128" s="412">
        <v>0</v>
      </c>
      <c r="D128" s="412">
        <v>0</v>
      </c>
      <c r="E128" s="412">
        <v>0</v>
      </c>
      <c r="F128" s="412">
        <v>0</v>
      </c>
      <c r="G128" s="412">
        <v>0</v>
      </c>
      <c r="H128" s="412">
        <v>0</v>
      </c>
      <c r="I128" s="412">
        <v>0</v>
      </c>
      <c r="J128" s="412">
        <v>0</v>
      </c>
      <c r="K128" s="412">
        <v>0</v>
      </c>
      <c r="L128" s="412">
        <v>0</v>
      </c>
      <c r="M128" s="412">
        <v>0</v>
      </c>
      <c r="N128" s="412">
        <v>0</v>
      </c>
      <c r="O128" s="412">
        <v>0</v>
      </c>
      <c r="P128" s="412">
        <v>0</v>
      </c>
    </row>
    <row r="129" spans="2:16">
      <c r="B129" s="413" t="s">
        <v>1359</v>
      </c>
      <c r="C129" s="412">
        <v>0</v>
      </c>
      <c r="D129" s="412">
        <v>0</v>
      </c>
      <c r="E129" s="412">
        <v>0</v>
      </c>
      <c r="F129" s="412">
        <v>0</v>
      </c>
      <c r="G129" s="412">
        <v>0</v>
      </c>
      <c r="H129" s="412">
        <v>0</v>
      </c>
      <c r="I129" s="412">
        <v>0</v>
      </c>
      <c r="J129" s="412">
        <v>0</v>
      </c>
      <c r="K129" s="412">
        <v>0</v>
      </c>
      <c r="L129" s="412">
        <v>0</v>
      </c>
      <c r="M129" s="412">
        <v>0</v>
      </c>
      <c r="N129" s="412">
        <v>0</v>
      </c>
      <c r="O129" s="412">
        <v>0</v>
      </c>
      <c r="P129" s="412">
        <v>0</v>
      </c>
    </row>
    <row r="130" spans="2:16">
      <c r="B130" s="414" t="s">
        <v>1360</v>
      </c>
      <c r="C130" s="412">
        <v>2.4551950429516967E-3</v>
      </c>
      <c r="D130" s="412">
        <v>0</v>
      </c>
      <c r="E130" s="412">
        <v>0</v>
      </c>
      <c r="F130" s="412">
        <v>0</v>
      </c>
      <c r="G130" s="412">
        <v>0</v>
      </c>
      <c r="H130" s="412">
        <v>0</v>
      </c>
      <c r="I130" s="412">
        <v>0</v>
      </c>
      <c r="J130" s="412">
        <v>0</v>
      </c>
      <c r="K130" s="412">
        <v>0</v>
      </c>
      <c r="L130" s="412">
        <v>0</v>
      </c>
      <c r="M130" s="412">
        <v>0</v>
      </c>
      <c r="N130" s="412">
        <v>0</v>
      </c>
      <c r="O130" s="412">
        <v>0</v>
      </c>
      <c r="P130" s="412">
        <v>0</v>
      </c>
    </row>
    <row r="131" spans="2:16">
      <c r="B131" s="415" t="s">
        <v>1361</v>
      </c>
      <c r="C131" s="412">
        <v>0</v>
      </c>
      <c r="D131" s="412">
        <v>0</v>
      </c>
      <c r="E131" s="412">
        <v>0</v>
      </c>
      <c r="F131" s="412">
        <v>0</v>
      </c>
      <c r="G131" s="412">
        <v>0</v>
      </c>
      <c r="H131" s="412">
        <v>0</v>
      </c>
      <c r="I131" s="412">
        <v>0</v>
      </c>
      <c r="J131" s="412">
        <v>0</v>
      </c>
      <c r="K131" s="412">
        <v>0</v>
      </c>
      <c r="L131" s="412">
        <v>0</v>
      </c>
      <c r="M131" s="412">
        <v>0</v>
      </c>
      <c r="N131" s="412">
        <v>0</v>
      </c>
      <c r="O131" s="412">
        <v>0</v>
      </c>
      <c r="P131" s="412">
        <v>0</v>
      </c>
    </row>
    <row r="132" spans="2:16">
      <c r="B132" s="415" t="s">
        <v>1362</v>
      </c>
      <c r="C132" s="412">
        <v>0</v>
      </c>
      <c r="D132" s="412">
        <v>0</v>
      </c>
      <c r="E132" s="412">
        <v>0</v>
      </c>
      <c r="F132" s="412">
        <v>0</v>
      </c>
      <c r="G132" s="412">
        <v>0</v>
      </c>
      <c r="H132" s="412">
        <v>0</v>
      </c>
      <c r="I132" s="412">
        <v>0</v>
      </c>
      <c r="J132" s="412">
        <v>0</v>
      </c>
      <c r="K132" s="412">
        <v>0</v>
      </c>
      <c r="L132" s="412">
        <v>0</v>
      </c>
      <c r="M132" s="412">
        <v>0</v>
      </c>
      <c r="N132" s="412">
        <v>0</v>
      </c>
      <c r="O132" s="412">
        <v>0</v>
      </c>
      <c r="P132" s="412">
        <v>0</v>
      </c>
    </row>
    <row r="133" spans="2:16">
      <c r="B133" s="415" t="s">
        <v>1363</v>
      </c>
      <c r="C133" s="412">
        <v>0</v>
      </c>
      <c r="D133" s="412">
        <v>0</v>
      </c>
      <c r="E133" s="412">
        <v>0</v>
      </c>
      <c r="F133" s="412">
        <v>0</v>
      </c>
      <c r="G133" s="412">
        <v>0</v>
      </c>
      <c r="H133" s="412">
        <v>0</v>
      </c>
      <c r="I133" s="412">
        <v>0</v>
      </c>
      <c r="J133" s="412">
        <v>0</v>
      </c>
      <c r="K133" s="412">
        <v>0</v>
      </c>
      <c r="L133" s="412">
        <v>0</v>
      </c>
      <c r="M133" s="412">
        <v>0</v>
      </c>
      <c r="N133" s="412">
        <v>0</v>
      </c>
      <c r="O133" s="412">
        <v>0</v>
      </c>
      <c r="P133" s="412">
        <v>0</v>
      </c>
    </row>
    <row r="134" spans="2:16">
      <c r="B134" s="415" t="s">
        <v>1364</v>
      </c>
      <c r="C134" s="412">
        <v>0</v>
      </c>
      <c r="D134" s="412">
        <v>0</v>
      </c>
      <c r="E134" s="412">
        <v>0</v>
      </c>
      <c r="F134" s="412">
        <v>0</v>
      </c>
      <c r="G134" s="412">
        <v>0</v>
      </c>
      <c r="H134" s="412">
        <v>0</v>
      </c>
      <c r="I134" s="412">
        <v>0</v>
      </c>
      <c r="J134" s="412">
        <v>0</v>
      </c>
      <c r="K134" s="412">
        <v>0</v>
      </c>
      <c r="L134" s="412">
        <v>0</v>
      </c>
      <c r="M134" s="412">
        <v>0</v>
      </c>
      <c r="N134" s="412">
        <v>0</v>
      </c>
      <c r="O134" s="412">
        <v>0</v>
      </c>
      <c r="P134" s="412">
        <v>0</v>
      </c>
    </row>
    <row r="135" spans="2:16">
      <c r="B135" s="415" t="s">
        <v>1365</v>
      </c>
      <c r="C135" s="412">
        <v>0</v>
      </c>
      <c r="D135" s="412">
        <v>0</v>
      </c>
      <c r="E135" s="412">
        <v>0</v>
      </c>
      <c r="F135" s="412">
        <v>0</v>
      </c>
      <c r="G135" s="412">
        <v>0</v>
      </c>
      <c r="H135" s="412">
        <v>0</v>
      </c>
      <c r="I135" s="412">
        <v>0</v>
      </c>
      <c r="J135" s="412">
        <v>0</v>
      </c>
      <c r="K135" s="412">
        <v>0</v>
      </c>
      <c r="L135" s="412">
        <v>0</v>
      </c>
      <c r="M135" s="412">
        <v>0</v>
      </c>
      <c r="N135" s="412">
        <v>0</v>
      </c>
      <c r="O135" s="412">
        <v>0</v>
      </c>
      <c r="P135" s="412">
        <v>0</v>
      </c>
    </row>
    <row r="136" spans="2:16">
      <c r="B136" s="415" t="s">
        <v>1366</v>
      </c>
      <c r="C136" s="412">
        <v>0</v>
      </c>
      <c r="D136" s="412">
        <v>0</v>
      </c>
      <c r="E136" s="412">
        <v>0</v>
      </c>
      <c r="F136" s="412">
        <v>0</v>
      </c>
      <c r="G136" s="412">
        <v>0</v>
      </c>
      <c r="H136" s="412">
        <v>0</v>
      </c>
      <c r="I136" s="412">
        <v>0</v>
      </c>
      <c r="J136" s="412">
        <v>0</v>
      </c>
      <c r="K136" s="412">
        <v>0</v>
      </c>
      <c r="L136" s="412">
        <v>0</v>
      </c>
      <c r="M136" s="412">
        <v>0</v>
      </c>
      <c r="N136" s="412">
        <v>0</v>
      </c>
      <c r="O136" s="412">
        <v>0</v>
      </c>
      <c r="P136" s="412">
        <v>0</v>
      </c>
    </row>
    <row r="137" spans="2:16">
      <c r="B137" s="415" t="s">
        <v>1367</v>
      </c>
      <c r="C137" s="412">
        <v>0</v>
      </c>
      <c r="D137" s="412">
        <v>0</v>
      </c>
      <c r="E137" s="412">
        <v>0</v>
      </c>
      <c r="F137" s="412">
        <v>0</v>
      </c>
      <c r="G137" s="412">
        <v>0</v>
      </c>
      <c r="H137" s="412">
        <v>0</v>
      </c>
      <c r="I137" s="412">
        <v>0</v>
      </c>
      <c r="J137" s="412">
        <v>0</v>
      </c>
      <c r="K137" s="412">
        <v>0</v>
      </c>
      <c r="L137" s="412">
        <v>0</v>
      </c>
      <c r="M137" s="412">
        <v>0</v>
      </c>
      <c r="N137" s="412">
        <v>0</v>
      </c>
      <c r="O137" s="412">
        <v>0</v>
      </c>
      <c r="P137" s="412">
        <v>0</v>
      </c>
    </row>
    <row r="138" spans="2:16">
      <c r="B138" s="415" t="s">
        <v>1368</v>
      </c>
      <c r="C138" s="412">
        <v>3.8849457822841854E-2</v>
      </c>
      <c r="D138" s="412">
        <v>0</v>
      </c>
      <c r="E138" s="412">
        <v>0</v>
      </c>
      <c r="F138" s="412">
        <v>0</v>
      </c>
      <c r="G138" s="412">
        <v>0</v>
      </c>
      <c r="H138" s="412">
        <v>0</v>
      </c>
      <c r="I138" s="412">
        <v>0</v>
      </c>
      <c r="J138" s="412">
        <v>0</v>
      </c>
      <c r="K138" s="412">
        <v>0</v>
      </c>
      <c r="L138" s="412">
        <v>0</v>
      </c>
      <c r="M138" s="412">
        <v>0</v>
      </c>
      <c r="N138" s="412">
        <v>0</v>
      </c>
      <c r="O138" s="412">
        <v>0</v>
      </c>
      <c r="P138" s="412">
        <v>0</v>
      </c>
    </row>
    <row r="139" spans="2:16">
      <c r="B139" s="415" t="s">
        <v>1369</v>
      </c>
      <c r="C139" s="412">
        <v>0</v>
      </c>
      <c r="D139" s="412">
        <v>0</v>
      </c>
      <c r="E139" s="412">
        <v>0</v>
      </c>
      <c r="F139" s="412">
        <v>0</v>
      </c>
      <c r="G139" s="412">
        <v>0</v>
      </c>
      <c r="H139" s="412">
        <v>0</v>
      </c>
      <c r="I139" s="412">
        <v>0</v>
      </c>
      <c r="J139" s="412">
        <v>0</v>
      </c>
      <c r="K139" s="412">
        <v>0</v>
      </c>
      <c r="L139" s="412">
        <v>0</v>
      </c>
      <c r="M139" s="412">
        <v>0</v>
      </c>
      <c r="N139" s="412">
        <v>0</v>
      </c>
      <c r="O139" s="412">
        <v>0</v>
      </c>
      <c r="P139" s="412">
        <v>0</v>
      </c>
    </row>
    <row r="140" spans="2:16" ht="13" thickBot="1">
      <c r="B140" s="416" t="s">
        <v>1370</v>
      </c>
      <c r="C140" s="416">
        <v>0</v>
      </c>
      <c r="D140" s="416">
        <v>0</v>
      </c>
      <c r="E140" s="416">
        <v>0</v>
      </c>
      <c r="F140" s="416">
        <v>0</v>
      </c>
      <c r="G140" s="416">
        <v>0</v>
      </c>
      <c r="H140" s="416">
        <v>0</v>
      </c>
      <c r="I140" s="416">
        <v>0</v>
      </c>
      <c r="J140" s="416">
        <v>0</v>
      </c>
      <c r="K140" s="416">
        <v>0</v>
      </c>
      <c r="L140" s="416">
        <v>0</v>
      </c>
      <c r="M140" s="416">
        <v>0</v>
      </c>
      <c r="N140" s="416">
        <v>0</v>
      </c>
      <c r="O140" s="416">
        <v>0</v>
      </c>
      <c r="P140" s="416">
        <v>0</v>
      </c>
    </row>
    <row r="143" spans="2:16" ht="13">
      <c r="B143" s="402" t="s">
        <v>1283</v>
      </c>
    </row>
    <row r="145" spans="2:16" ht="13.5" thickBot="1">
      <c r="B145" s="403" t="s">
        <v>1100</v>
      </c>
    </row>
    <row r="146" spans="2:16" ht="13.5" thickBot="1">
      <c r="B146" s="404" t="s">
        <v>962</v>
      </c>
      <c r="C146" s="404" t="s">
        <v>963</v>
      </c>
      <c r="D146" s="404" t="s">
        <v>964</v>
      </c>
      <c r="E146" s="404" t="s">
        <v>965</v>
      </c>
      <c r="F146" s="404" t="s">
        <v>966</v>
      </c>
      <c r="G146" s="404" t="s">
        <v>967</v>
      </c>
      <c r="H146" s="404" t="s">
        <v>5</v>
      </c>
      <c r="I146" s="404" t="s">
        <v>2</v>
      </c>
      <c r="J146" s="404" t="s">
        <v>4</v>
      </c>
      <c r="K146" s="404" t="s">
        <v>968</v>
      </c>
      <c r="L146" s="404" t="s">
        <v>969</v>
      </c>
      <c r="M146" s="404" t="s">
        <v>970</v>
      </c>
      <c r="N146" s="404" t="s">
        <v>971</v>
      </c>
      <c r="O146" s="404" t="s">
        <v>972</v>
      </c>
      <c r="P146" s="404" t="s">
        <v>973</v>
      </c>
    </row>
    <row r="147" spans="2:16" ht="13.5" thickBot="1">
      <c r="B147" s="676" t="s">
        <v>837</v>
      </c>
      <c r="C147" s="679" t="s">
        <v>977</v>
      </c>
      <c r="D147" s="679"/>
      <c r="E147" s="679"/>
      <c r="F147" s="679"/>
      <c r="G147" s="679"/>
      <c r="H147" s="679"/>
      <c r="I147" s="679"/>
      <c r="J147" s="679"/>
      <c r="K147" s="679"/>
      <c r="L147" s="679"/>
      <c r="M147" s="679"/>
      <c r="N147" s="679"/>
      <c r="O147" s="679"/>
      <c r="P147" s="680"/>
    </row>
    <row r="148" spans="2:16" ht="13.5" thickBot="1">
      <c r="B148" s="677"/>
      <c r="C148" s="405"/>
      <c r="D148" s="681" t="s">
        <v>978</v>
      </c>
      <c r="E148" s="681"/>
      <c r="F148" s="681"/>
      <c r="G148" s="681"/>
      <c r="H148" s="681"/>
      <c r="I148" s="681"/>
      <c r="J148" s="681"/>
      <c r="K148" s="681"/>
      <c r="L148" s="681"/>
      <c r="M148" s="681"/>
      <c r="N148" s="681"/>
      <c r="O148" s="681"/>
      <c r="P148" s="682"/>
    </row>
    <row r="149" spans="2:16" ht="13.5" thickBot="1">
      <c r="B149" s="677"/>
      <c r="C149" s="405"/>
      <c r="D149" s="681" t="s">
        <v>838</v>
      </c>
      <c r="E149" s="681"/>
      <c r="F149" s="681"/>
      <c r="G149" s="681"/>
      <c r="H149" s="681"/>
      <c r="I149" s="681" t="s">
        <v>839</v>
      </c>
      <c r="J149" s="681" t="s">
        <v>840</v>
      </c>
      <c r="K149" s="684" t="s">
        <v>841</v>
      </c>
      <c r="L149" s="681" t="s">
        <v>717</v>
      </c>
      <c r="M149" s="681" t="s">
        <v>716</v>
      </c>
      <c r="N149" s="686" t="s">
        <v>527</v>
      </c>
      <c r="O149" s="686"/>
      <c r="P149" s="687"/>
    </row>
    <row r="150" spans="2:16" ht="39.5" thickBot="1">
      <c r="B150" s="678"/>
      <c r="C150" s="406"/>
      <c r="D150" s="407" t="s">
        <v>709</v>
      </c>
      <c r="E150" s="407" t="s">
        <v>710</v>
      </c>
      <c r="F150" s="407" t="s">
        <v>711</v>
      </c>
      <c r="G150" s="407" t="s">
        <v>712</v>
      </c>
      <c r="H150" s="408" t="s">
        <v>713</v>
      </c>
      <c r="I150" s="683"/>
      <c r="J150" s="683"/>
      <c r="K150" s="685"/>
      <c r="L150" s="683"/>
      <c r="M150" s="683"/>
      <c r="N150" s="409"/>
      <c r="O150" s="408" t="s">
        <v>842</v>
      </c>
      <c r="P150" s="410" t="s">
        <v>716</v>
      </c>
    </row>
    <row r="151" spans="2:16">
      <c r="B151" s="411" t="s">
        <v>720</v>
      </c>
      <c r="C151" s="412">
        <v>5.2250218729756375</v>
      </c>
      <c r="D151" s="412">
        <v>3.4150331023799465</v>
      </c>
      <c r="E151" s="412">
        <v>0</v>
      </c>
      <c r="F151" s="412">
        <v>0</v>
      </c>
      <c r="G151" s="412">
        <v>2.6044219124067027E-4</v>
      </c>
      <c r="H151" s="412">
        <v>2</v>
      </c>
      <c r="I151" s="412">
        <v>0</v>
      </c>
      <c r="J151" s="412">
        <v>3.4152935445711869</v>
      </c>
      <c r="K151" s="412">
        <v>0</v>
      </c>
      <c r="L151" s="412">
        <v>0.16718324742993945</v>
      </c>
      <c r="M151" s="412">
        <v>0</v>
      </c>
      <c r="N151" s="412">
        <v>-5.9270049288832553E-2</v>
      </c>
      <c r="O151" s="412">
        <v>-9.2338825517532738E-3</v>
      </c>
      <c r="P151" s="412">
        <v>0</v>
      </c>
    </row>
    <row r="152" spans="2:16">
      <c r="B152" s="413" t="s">
        <v>721</v>
      </c>
      <c r="C152" s="412">
        <v>0</v>
      </c>
      <c r="D152" s="412">
        <v>0</v>
      </c>
      <c r="E152" s="412">
        <v>0</v>
      </c>
      <c r="F152" s="412">
        <v>0</v>
      </c>
      <c r="G152" s="412">
        <v>0</v>
      </c>
      <c r="H152" s="412">
        <v>0</v>
      </c>
      <c r="I152" s="412">
        <v>0</v>
      </c>
      <c r="J152" s="412">
        <v>0</v>
      </c>
      <c r="K152" s="412">
        <v>0</v>
      </c>
      <c r="L152" s="412">
        <v>0</v>
      </c>
      <c r="M152" s="412">
        <v>0</v>
      </c>
      <c r="N152" s="412">
        <v>0</v>
      </c>
      <c r="O152" s="412">
        <v>0</v>
      </c>
      <c r="P152" s="412">
        <v>0</v>
      </c>
    </row>
    <row r="153" spans="2:16">
      <c r="B153" s="413" t="s">
        <v>727</v>
      </c>
      <c r="C153" s="412">
        <v>26.138628125616112</v>
      </c>
      <c r="D153" s="412">
        <v>0</v>
      </c>
      <c r="E153" s="412">
        <v>0</v>
      </c>
      <c r="F153" s="412">
        <v>0</v>
      </c>
      <c r="G153" s="412">
        <v>0</v>
      </c>
      <c r="H153" s="412">
        <v>0</v>
      </c>
      <c r="I153" s="412">
        <v>0</v>
      </c>
      <c r="J153" s="412">
        <v>0</v>
      </c>
      <c r="K153" s="412">
        <v>0</v>
      </c>
      <c r="L153" s="412">
        <v>0</v>
      </c>
      <c r="M153" s="412">
        <v>0</v>
      </c>
      <c r="N153" s="412">
        <v>0</v>
      </c>
      <c r="O153" s="412">
        <v>0</v>
      </c>
      <c r="P153" s="412">
        <v>0</v>
      </c>
    </row>
    <row r="154" spans="2:16">
      <c r="B154" s="413" t="s">
        <v>752</v>
      </c>
      <c r="C154" s="412">
        <v>6.3003046584988027</v>
      </c>
      <c r="D154" s="412">
        <v>0</v>
      </c>
      <c r="E154" s="412">
        <v>0</v>
      </c>
      <c r="F154" s="412">
        <v>0</v>
      </c>
      <c r="G154" s="412">
        <v>0</v>
      </c>
      <c r="H154" s="412">
        <v>0</v>
      </c>
      <c r="I154" s="412">
        <v>0</v>
      </c>
      <c r="J154" s="412">
        <v>0</v>
      </c>
      <c r="K154" s="412">
        <v>0</v>
      </c>
      <c r="L154" s="412">
        <v>0</v>
      </c>
      <c r="M154" s="412">
        <v>0</v>
      </c>
      <c r="N154" s="412">
        <v>0</v>
      </c>
      <c r="O154" s="412">
        <v>0</v>
      </c>
      <c r="P154" s="412">
        <v>0</v>
      </c>
    </row>
    <row r="155" spans="2:16">
      <c r="B155" s="413" t="s">
        <v>757</v>
      </c>
      <c r="C155" s="412">
        <v>0</v>
      </c>
      <c r="D155" s="412">
        <v>0</v>
      </c>
      <c r="E155" s="412">
        <v>0</v>
      </c>
      <c r="F155" s="412">
        <v>0</v>
      </c>
      <c r="G155" s="412">
        <v>0</v>
      </c>
      <c r="H155" s="412">
        <v>0</v>
      </c>
      <c r="I155" s="412">
        <v>0</v>
      </c>
      <c r="J155" s="412">
        <v>0</v>
      </c>
      <c r="K155" s="412">
        <v>0</v>
      </c>
      <c r="L155" s="412">
        <v>0</v>
      </c>
      <c r="M155" s="412">
        <v>0</v>
      </c>
      <c r="N155" s="412">
        <v>0</v>
      </c>
      <c r="O155" s="412">
        <v>0</v>
      </c>
      <c r="P155" s="412">
        <v>0</v>
      </c>
    </row>
    <row r="156" spans="2:16">
      <c r="B156" s="413" t="s">
        <v>758</v>
      </c>
      <c r="C156" s="412">
        <v>8.0629544514857052</v>
      </c>
      <c r="D156" s="412">
        <v>0</v>
      </c>
      <c r="E156" s="412">
        <v>0</v>
      </c>
      <c r="F156" s="412">
        <v>0</v>
      </c>
      <c r="G156" s="412">
        <v>0</v>
      </c>
      <c r="H156" s="412">
        <v>0</v>
      </c>
      <c r="I156" s="412">
        <v>0</v>
      </c>
      <c r="J156" s="412">
        <v>0</v>
      </c>
      <c r="K156" s="412">
        <v>0</v>
      </c>
      <c r="L156" s="412">
        <v>0</v>
      </c>
      <c r="M156" s="412">
        <v>0</v>
      </c>
      <c r="N156" s="412">
        <v>0</v>
      </c>
      <c r="O156" s="412">
        <v>0</v>
      </c>
      <c r="P156" s="412">
        <v>0</v>
      </c>
    </row>
    <row r="157" spans="2:16">
      <c r="B157" s="413" t="s">
        <v>762</v>
      </c>
      <c r="C157" s="412">
        <v>84.871085173919155</v>
      </c>
      <c r="D157" s="412">
        <v>0</v>
      </c>
      <c r="E157" s="412">
        <v>0</v>
      </c>
      <c r="F157" s="412">
        <v>0</v>
      </c>
      <c r="G157" s="412">
        <v>0</v>
      </c>
      <c r="H157" s="412">
        <v>0</v>
      </c>
      <c r="I157" s="412">
        <v>0</v>
      </c>
      <c r="J157" s="412">
        <v>0</v>
      </c>
      <c r="K157" s="412">
        <v>0</v>
      </c>
      <c r="L157" s="412">
        <v>0</v>
      </c>
      <c r="M157" s="412">
        <v>0</v>
      </c>
      <c r="N157" s="412">
        <v>0</v>
      </c>
      <c r="O157" s="412">
        <v>0</v>
      </c>
      <c r="P157" s="412">
        <v>0</v>
      </c>
    </row>
    <row r="158" spans="2:16">
      <c r="B158" s="413" t="s">
        <v>763</v>
      </c>
      <c r="C158" s="412">
        <v>9.0975690437966481</v>
      </c>
      <c r="D158" s="412">
        <v>0</v>
      </c>
      <c r="E158" s="412">
        <v>0</v>
      </c>
      <c r="F158" s="412">
        <v>0</v>
      </c>
      <c r="G158" s="412">
        <v>0</v>
      </c>
      <c r="H158" s="412">
        <v>0</v>
      </c>
      <c r="I158" s="412">
        <v>0</v>
      </c>
      <c r="J158" s="412">
        <v>0</v>
      </c>
      <c r="K158" s="412">
        <v>0</v>
      </c>
      <c r="L158" s="412">
        <v>0</v>
      </c>
      <c r="M158" s="412">
        <v>0</v>
      </c>
      <c r="N158" s="412">
        <v>0</v>
      </c>
      <c r="O158" s="412">
        <v>0</v>
      </c>
      <c r="P158" s="412">
        <v>0</v>
      </c>
    </row>
    <row r="159" spans="2:16">
      <c r="B159" s="413" t="s">
        <v>770</v>
      </c>
      <c r="C159" s="412">
        <v>15.217437743979721</v>
      </c>
      <c r="D159" s="412">
        <v>0</v>
      </c>
      <c r="E159" s="412">
        <v>0</v>
      </c>
      <c r="F159" s="412">
        <v>0</v>
      </c>
      <c r="G159" s="412">
        <v>0</v>
      </c>
      <c r="H159" s="412">
        <v>0</v>
      </c>
      <c r="I159" s="412">
        <v>0</v>
      </c>
      <c r="J159" s="412">
        <v>0</v>
      </c>
      <c r="K159" s="412">
        <v>0</v>
      </c>
      <c r="L159" s="412">
        <v>0</v>
      </c>
      <c r="M159" s="412">
        <v>0</v>
      </c>
      <c r="N159" s="412">
        <v>0</v>
      </c>
      <c r="O159" s="412">
        <v>0</v>
      </c>
      <c r="P159" s="412">
        <v>0</v>
      </c>
    </row>
    <row r="160" spans="2:16">
      <c r="B160" s="413" t="s">
        <v>843</v>
      </c>
      <c r="C160" s="412">
        <v>4.1910781777214474</v>
      </c>
      <c r="D160" s="412">
        <v>5.3174065624559917E-2</v>
      </c>
      <c r="E160" s="412">
        <v>0</v>
      </c>
      <c r="F160" s="412">
        <v>0</v>
      </c>
      <c r="G160" s="412">
        <v>0</v>
      </c>
      <c r="H160" s="412">
        <v>0</v>
      </c>
      <c r="I160" s="412">
        <v>0</v>
      </c>
      <c r="J160" s="412">
        <v>5.3174065624559917E-2</v>
      </c>
      <c r="K160" s="412">
        <v>0</v>
      </c>
      <c r="L160" s="412">
        <v>0</v>
      </c>
      <c r="M160" s="412">
        <v>0</v>
      </c>
      <c r="N160" s="412">
        <v>-1.1148119983100972E-3</v>
      </c>
      <c r="O160" s="412">
        <v>0</v>
      </c>
      <c r="P160" s="412">
        <v>0</v>
      </c>
    </row>
    <row r="161" spans="2:16">
      <c r="B161" s="413" t="s">
        <v>844</v>
      </c>
      <c r="C161" s="412">
        <v>141.39843525137306</v>
      </c>
      <c r="D161" s="412">
        <v>2.1985575130263344</v>
      </c>
      <c r="E161" s="412">
        <v>0</v>
      </c>
      <c r="F161" s="412">
        <v>0</v>
      </c>
      <c r="G161" s="412">
        <v>0</v>
      </c>
      <c r="H161" s="412">
        <v>2</v>
      </c>
      <c r="I161" s="412">
        <v>0</v>
      </c>
      <c r="J161" s="412">
        <v>2.1985575130263344</v>
      </c>
      <c r="K161" s="412">
        <v>0</v>
      </c>
      <c r="L161" s="412">
        <v>0.16718324742993945</v>
      </c>
      <c r="M161" s="412">
        <v>0</v>
      </c>
      <c r="N161" s="412">
        <v>-3.9532502464441628E-2</v>
      </c>
      <c r="O161" s="412">
        <v>-9.2338825517532738E-3</v>
      </c>
      <c r="P161" s="412">
        <v>0</v>
      </c>
    </row>
    <row r="162" spans="2:16">
      <c r="B162" s="413" t="s">
        <v>1358</v>
      </c>
      <c r="C162" s="412">
        <v>0</v>
      </c>
      <c r="D162" s="412">
        <v>0</v>
      </c>
      <c r="E162" s="412">
        <v>0</v>
      </c>
      <c r="F162" s="412">
        <v>0</v>
      </c>
      <c r="G162" s="412">
        <v>0</v>
      </c>
      <c r="H162" s="412">
        <v>0</v>
      </c>
      <c r="I162" s="412">
        <v>0</v>
      </c>
      <c r="J162" s="412">
        <v>0</v>
      </c>
      <c r="K162" s="412">
        <v>0</v>
      </c>
      <c r="L162" s="412">
        <v>0</v>
      </c>
      <c r="M162" s="412">
        <v>0</v>
      </c>
      <c r="N162" s="412">
        <v>0</v>
      </c>
      <c r="O162" s="412">
        <v>0</v>
      </c>
      <c r="P162" s="412">
        <v>0</v>
      </c>
    </row>
    <row r="163" spans="2:16">
      <c r="B163" s="413" t="s">
        <v>1359</v>
      </c>
      <c r="C163" s="412">
        <v>0.58047706520208409</v>
      </c>
      <c r="D163" s="412">
        <v>0</v>
      </c>
      <c r="E163" s="412">
        <v>0</v>
      </c>
      <c r="F163" s="412">
        <v>0</v>
      </c>
      <c r="G163" s="412">
        <v>0</v>
      </c>
      <c r="H163" s="412">
        <v>0</v>
      </c>
      <c r="I163" s="412">
        <v>0</v>
      </c>
      <c r="J163" s="412">
        <v>0</v>
      </c>
      <c r="K163" s="412">
        <v>0</v>
      </c>
      <c r="L163" s="412">
        <v>0</v>
      </c>
      <c r="M163" s="412">
        <v>0</v>
      </c>
      <c r="N163" s="412">
        <v>0</v>
      </c>
      <c r="O163" s="412">
        <v>0</v>
      </c>
      <c r="P163" s="412">
        <v>0</v>
      </c>
    </row>
    <row r="164" spans="2:16">
      <c r="B164" s="414" t="s">
        <v>1360</v>
      </c>
      <c r="C164" s="412">
        <v>20.044232736234335</v>
      </c>
      <c r="D164" s="412">
        <v>0</v>
      </c>
      <c r="E164" s="412">
        <v>0</v>
      </c>
      <c r="F164" s="412">
        <v>0</v>
      </c>
      <c r="G164" s="412">
        <v>0</v>
      </c>
      <c r="H164" s="412">
        <v>0</v>
      </c>
      <c r="I164" s="412">
        <v>0</v>
      </c>
      <c r="J164" s="412">
        <v>0</v>
      </c>
      <c r="K164" s="412">
        <v>0</v>
      </c>
      <c r="L164" s="412">
        <v>0</v>
      </c>
      <c r="M164" s="412">
        <v>0</v>
      </c>
      <c r="N164" s="412">
        <v>0</v>
      </c>
      <c r="O164" s="412">
        <v>0</v>
      </c>
      <c r="P164" s="412">
        <v>0</v>
      </c>
    </row>
    <row r="165" spans="2:16">
      <c r="B165" s="415" t="s">
        <v>1361</v>
      </c>
      <c r="C165" s="412">
        <v>0.11358168990283057</v>
      </c>
      <c r="D165" s="412">
        <v>0</v>
      </c>
      <c r="E165" s="412">
        <v>0</v>
      </c>
      <c r="F165" s="412">
        <v>0</v>
      </c>
      <c r="G165" s="412">
        <v>0</v>
      </c>
      <c r="H165" s="412">
        <v>0</v>
      </c>
      <c r="I165" s="412">
        <v>0</v>
      </c>
      <c r="J165" s="412">
        <v>0</v>
      </c>
      <c r="K165" s="412">
        <v>0</v>
      </c>
      <c r="L165" s="412">
        <v>0</v>
      </c>
      <c r="M165" s="412">
        <v>0</v>
      </c>
      <c r="N165" s="412">
        <v>0</v>
      </c>
      <c r="O165" s="412">
        <v>0</v>
      </c>
      <c r="P165" s="412">
        <v>0</v>
      </c>
    </row>
    <row r="166" spans="2:16">
      <c r="B166" s="415" t="s">
        <v>1362</v>
      </c>
      <c r="C166" s="412">
        <v>1.6385831910998452</v>
      </c>
      <c r="D166" s="412">
        <v>0</v>
      </c>
      <c r="E166" s="412">
        <v>0</v>
      </c>
      <c r="F166" s="412">
        <v>0</v>
      </c>
      <c r="G166" s="412">
        <v>0</v>
      </c>
      <c r="H166" s="412">
        <v>0</v>
      </c>
      <c r="I166" s="412">
        <v>0</v>
      </c>
      <c r="J166" s="412">
        <v>0</v>
      </c>
      <c r="K166" s="412">
        <v>0</v>
      </c>
      <c r="L166" s="412">
        <v>0</v>
      </c>
      <c r="M166" s="412">
        <v>0</v>
      </c>
      <c r="N166" s="412">
        <v>0</v>
      </c>
      <c r="O166" s="412">
        <v>0</v>
      </c>
      <c r="P166" s="412">
        <v>0</v>
      </c>
    </row>
    <row r="167" spans="2:16">
      <c r="B167" s="415" t="s">
        <v>1363</v>
      </c>
      <c r="C167" s="412">
        <v>0.8389844866920152</v>
      </c>
      <c r="D167" s="412">
        <v>0</v>
      </c>
      <c r="E167" s="412">
        <v>0</v>
      </c>
      <c r="F167" s="412">
        <v>0</v>
      </c>
      <c r="G167" s="412">
        <v>0</v>
      </c>
      <c r="H167" s="412">
        <v>0</v>
      </c>
      <c r="I167" s="412">
        <v>0</v>
      </c>
      <c r="J167" s="412">
        <v>0</v>
      </c>
      <c r="K167" s="412">
        <v>0</v>
      </c>
      <c r="L167" s="412">
        <v>0</v>
      </c>
      <c r="M167" s="412">
        <v>0</v>
      </c>
      <c r="N167" s="412">
        <v>0</v>
      </c>
      <c r="O167" s="412">
        <v>0</v>
      </c>
      <c r="P167" s="412">
        <v>0</v>
      </c>
    </row>
    <row r="168" spans="2:16">
      <c r="B168" s="415" t="s">
        <v>1364</v>
      </c>
      <c r="C168" s="412">
        <v>0</v>
      </c>
      <c r="D168" s="412">
        <v>0</v>
      </c>
      <c r="E168" s="412">
        <v>0</v>
      </c>
      <c r="F168" s="412">
        <v>0</v>
      </c>
      <c r="G168" s="412">
        <v>0</v>
      </c>
      <c r="H168" s="412">
        <v>0</v>
      </c>
      <c r="I168" s="412">
        <v>0</v>
      </c>
      <c r="J168" s="412">
        <v>0</v>
      </c>
      <c r="K168" s="412">
        <v>0</v>
      </c>
      <c r="L168" s="412">
        <v>0</v>
      </c>
      <c r="M168" s="412">
        <v>0</v>
      </c>
      <c r="N168" s="412">
        <v>0</v>
      </c>
      <c r="O168" s="412">
        <v>0</v>
      </c>
      <c r="P168" s="412">
        <v>0</v>
      </c>
    </row>
    <row r="169" spans="2:16">
      <c r="B169" s="415" t="s">
        <v>1365</v>
      </c>
      <c r="C169" s="412">
        <v>0.12447938318546684</v>
      </c>
      <c r="D169" s="412">
        <v>0</v>
      </c>
      <c r="E169" s="412">
        <v>0</v>
      </c>
      <c r="F169" s="412">
        <v>0</v>
      </c>
      <c r="G169" s="412">
        <v>0</v>
      </c>
      <c r="H169" s="412">
        <v>0</v>
      </c>
      <c r="I169" s="412">
        <v>0</v>
      </c>
      <c r="J169" s="412">
        <v>0</v>
      </c>
      <c r="K169" s="412">
        <v>0</v>
      </c>
      <c r="L169" s="412">
        <v>0</v>
      </c>
      <c r="M169" s="412">
        <v>0</v>
      </c>
      <c r="N169" s="412">
        <v>0</v>
      </c>
      <c r="O169" s="412">
        <v>0</v>
      </c>
      <c r="P169" s="412">
        <v>0</v>
      </c>
    </row>
    <row r="170" spans="2:16">
      <c r="B170" s="415" t="s">
        <v>1366</v>
      </c>
      <c r="C170" s="412">
        <v>10.851028618504435</v>
      </c>
      <c r="D170" s="412">
        <v>0</v>
      </c>
      <c r="E170" s="412">
        <v>0</v>
      </c>
      <c r="F170" s="412">
        <v>0</v>
      </c>
      <c r="G170" s="412">
        <v>0</v>
      </c>
      <c r="H170" s="412">
        <v>0</v>
      </c>
      <c r="I170" s="412">
        <v>0</v>
      </c>
      <c r="J170" s="412">
        <v>0</v>
      </c>
      <c r="K170" s="412">
        <v>0</v>
      </c>
      <c r="L170" s="412">
        <v>0</v>
      </c>
      <c r="M170" s="412">
        <v>0</v>
      </c>
      <c r="N170" s="412">
        <v>0</v>
      </c>
      <c r="O170" s="412">
        <v>0</v>
      </c>
      <c r="P170" s="412">
        <v>0</v>
      </c>
    </row>
    <row r="171" spans="2:16">
      <c r="B171" s="415" t="s">
        <v>1367</v>
      </c>
      <c r="C171" s="412">
        <v>1.0219615321785662</v>
      </c>
      <c r="D171" s="412">
        <v>0</v>
      </c>
      <c r="E171" s="412">
        <v>0</v>
      </c>
      <c r="F171" s="412">
        <v>0</v>
      </c>
      <c r="G171" s="412">
        <v>0</v>
      </c>
      <c r="H171" s="412">
        <v>0</v>
      </c>
      <c r="I171" s="412">
        <v>0</v>
      </c>
      <c r="J171" s="412">
        <v>0</v>
      </c>
      <c r="K171" s="412">
        <v>0</v>
      </c>
      <c r="L171" s="412">
        <v>0</v>
      </c>
      <c r="M171" s="412">
        <v>0</v>
      </c>
      <c r="N171" s="412">
        <v>0</v>
      </c>
      <c r="O171" s="412">
        <v>0</v>
      </c>
      <c r="P171" s="412">
        <v>0</v>
      </c>
    </row>
    <row r="172" spans="2:16">
      <c r="B172" s="415" t="s">
        <v>1368</v>
      </c>
      <c r="C172" s="412">
        <v>0.20862921278693139</v>
      </c>
      <c r="D172" s="412">
        <v>0</v>
      </c>
      <c r="E172" s="412">
        <v>0</v>
      </c>
      <c r="F172" s="412">
        <v>0</v>
      </c>
      <c r="G172" s="412">
        <v>0</v>
      </c>
      <c r="H172" s="412">
        <v>0</v>
      </c>
      <c r="I172" s="412">
        <v>0</v>
      </c>
      <c r="J172" s="412">
        <v>0</v>
      </c>
      <c r="K172" s="412">
        <v>0</v>
      </c>
      <c r="L172" s="412">
        <v>0</v>
      </c>
      <c r="M172" s="412">
        <v>0</v>
      </c>
      <c r="N172" s="412">
        <v>0</v>
      </c>
      <c r="O172" s="412">
        <v>0</v>
      </c>
      <c r="P172" s="412">
        <v>0</v>
      </c>
    </row>
    <row r="173" spans="2:16">
      <c r="B173" s="415" t="s">
        <v>1369</v>
      </c>
      <c r="C173" s="412">
        <v>0</v>
      </c>
      <c r="D173" s="412">
        <v>0</v>
      </c>
      <c r="E173" s="412">
        <v>0</v>
      </c>
      <c r="F173" s="412">
        <v>0</v>
      </c>
      <c r="G173" s="412">
        <v>0</v>
      </c>
      <c r="H173" s="412">
        <v>0</v>
      </c>
      <c r="I173" s="412">
        <v>0</v>
      </c>
      <c r="J173" s="412">
        <v>0</v>
      </c>
      <c r="K173" s="412">
        <v>0</v>
      </c>
      <c r="L173" s="412">
        <v>0</v>
      </c>
      <c r="M173" s="412">
        <v>0</v>
      </c>
      <c r="N173" s="412">
        <v>0</v>
      </c>
      <c r="O173" s="412">
        <v>0</v>
      </c>
      <c r="P173" s="412">
        <v>0</v>
      </c>
    </row>
    <row r="174" spans="2:16" ht="13" thickBot="1">
      <c r="B174" s="416" t="s">
        <v>1370</v>
      </c>
      <c r="C174" s="416">
        <v>0</v>
      </c>
      <c r="D174" s="416">
        <v>0</v>
      </c>
      <c r="E174" s="416">
        <v>0</v>
      </c>
      <c r="F174" s="416">
        <v>0</v>
      </c>
      <c r="G174" s="416">
        <v>0</v>
      </c>
      <c r="H174" s="416">
        <v>0</v>
      </c>
      <c r="I174" s="416">
        <v>0</v>
      </c>
      <c r="J174" s="416">
        <v>0</v>
      </c>
      <c r="K174" s="416">
        <v>0</v>
      </c>
      <c r="L174" s="416">
        <v>0</v>
      </c>
      <c r="M174" s="416">
        <v>0</v>
      </c>
      <c r="N174" s="416">
        <v>0</v>
      </c>
      <c r="O174" s="416">
        <v>0</v>
      </c>
      <c r="P174" s="416">
        <v>0</v>
      </c>
    </row>
    <row r="176" spans="2:16">
      <c r="B176" s="272" t="s">
        <v>1418</v>
      </c>
    </row>
    <row r="177" spans="2:16" ht="108" customHeight="1">
      <c r="B177" s="674" t="s">
        <v>1384</v>
      </c>
      <c r="C177" s="675"/>
      <c r="D177" s="675"/>
      <c r="E177" s="675"/>
      <c r="F177" s="675"/>
      <c r="G177" s="675"/>
      <c r="H177" s="675"/>
      <c r="I177" s="675"/>
      <c r="J177" s="675"/>
      <c r="K177" s="675"/>
      <c r="L177" s="675"/>
      <c r="M177" s="675"/>
      <c r="N177" s="675"/>
      <c r="O177" s="675"/>
      <c r="P177" s="675"/>
    </row>
    <row r="178" spans="2:16" ht="409.6" customHeight="1">
      <c r="B178" s="674" t="s">
        <v>1385</v>
      </c>
      <c r="C178" s="675"/>
      <c r="D178" s="675"/>
      <c r="E178" s="675"/>
      <c r="F178" s="675"/>
      <c r="G178" s="675"/>
      <c r="H178" s="675"/>
      <c r="I178" s="675"/>
      <c r="J178" s="675"/>
      <c r="K178" s="675"/>
      <c r="L178" s="675"/>
      <c r="M178" s="675"/>
      <c r="N178" s="675"/>
      <c r="O178" s="675"/>
      <c r="P178" s="675"/>
    </row>
    <row r="179" spans="2:16">
      <c r="B179" s="674"/>
      <c r="C179" s="675"/>
      <c r="D179" s="675"/>
      <c r="E179" s="675"/>
      <c r="F179" s="675"/>
      <c r="G179" s="675"/>
      <c r="H179" s="675"/>
      <c r="I179" s="675"/>
      <c r="J179" s="675"/>
      <c r="K179" s="675"/>
      <c r="L179" s="675"/>
      <c r="M179" s="675"/>
      <c r="N179" s="675"/>
      <c r="O179" s="675"/>
      <c r="P179" s="675"/>
    </row>
    <row r="180" spans="2:16">
      <c r="B180" s="674" t="s">
        <v>1386</v>
      </c>
      <c r="C180" s="675"/>
      <c r="D180" s="675"/>
      <c r="E180" s="675"/>
      <c r="F180" s="675"/>
      <c r="G180" s="675"/>
      <c r="H180" s="675"/>
      <c r="I180" s="675"/>
      <c r="J180" s="675"/>
      <c r="K180" s="675"/>
      <c r="L180" s="675"/>
      <c r="M180" s="675"/>
      <c r="N180" s="675"/>
      <c r="O180" s="675"/>
      <c r="P180" s="675"/>
    </row>
    <row r="181" spans="2:16">
      <c r="B181" s="401" t="s">
        <v>1374</v>
      </c>
    </row>
  </sheetData>
  <sheetProtection algorithmName="SHA-512" hashValue="NgBqGdzObpf+5IGgd+V33j+76Tru9RknlQXu++h/75/Yr005yOuD8V46mrIZ4UvslrCVqVDlKOUvdy2HzgE+eg==" saltValue="Jsm9MSSsnJIrlFG6ztc84A==" spinCount="100000" sheet="1" objects="1" scenarios="1"/>
  <mergeCells count="54">
    <mergeCell ref="B11:B14"/>
    <mergeCell ref="C11:P11"/>
    <mergeCell ref="D12:P12"/>
    <mergeCell ref="D13:H13"/>
    <mergeCell ref="I13:I14"/>
    <mergeCell ref="J13:J14"/>
    <mergeCell ref="K13:K14"/>
    <mergeCell ref="L13:L14"/>
    <mergeCell ref="M13:M14"/>
    <mergeCell ref="N13:P13"/>
    <mergeCell ref="B45:B48"/>
    <mergeCell ref="C45:P45"/>
    <mergeCell ref="D46:P46"/>
    <mergeCell ref="D47:H47"/>
    <mergeCell ref="I47:I48"/>
    <mergeCell ref="J47:J48"/>
    <mergeCell ref="K47:K48"/>
    <mergeCell ref="L47:L48"/>
    <mergeCell ref="M47:M48"/>
    <mergeCell ref="N47:P47"/>
    <mergeCell ref="B79:B82"/>
    <mergeCell ref="C79:P79"/>
    <mergeCell ref="D80:P80"/>
    <mergeCell ref="D81:H81"/>
    <mergeCell ref="I81:I82"/>
    <mergeCell ref="J81:J82"/>
    <mergeCell ref="K81:K82"/>
    <mergeCell ref="L81:L82"/>
    <mergeCell ref="M81:M82"/>
    <mergeCell ref="N81:P81"/>
    <mergeCell ref="B113:B116"/>
    <mergeCell ref="C113:P113"/>
    <mergeCell ref="D114:P114"/>
    <mergeCell ref="D115:H115"/>
    <mergeCell ref="I115:I116"/>
    <mergeCell ref="J115:J116"/>
    <mergeCell ref="K115:K116"/>
    <mergeCell ref="L115:L116"/>
    <mergeCell ref="M115:M116"/>
    <mergeCell ref="N115:P115"/>
    <mergeCell ref="B177:P177"/>
    <mergeCell ref="B178:P178"/>
    <mergeCell ref="B179:P179"/>
    <mergeCell ref="B180:P180"/>
    <mergeCell ref="B147:B150"/>
    <mergeCell ref="C147:P147"/>
    <mergeCell ref="D148:P148"/>
    <mergeCell ref="D149:H149"/>
    <mergeCell ref="I149:I150"/>
    <mergeCell ref="J149:J150"/>
    <mergeCell ref="K149:K150"/>
    <mergeCell ref="L149:L150"/>
    <mergeCell ref="M149:M150"/>
    <mergeCell ref="N149:P149"/>
  </mergeCells>
  <hyperlinks>
    <hyperlink ref="B2" location="'Physical risk'!A1" display="Back to contents page" xr:uid="{2597E1ED-E1C3-40ED-A7FD-6EBA02B645FC}"/>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C40A0E-5FD6-4F99-8D96-CD98EF345D21}">
  <dimension ref="A2:P113"/>
  <sheetViews>
    <sheetView zoomScale="85" zoomScaleNormal="85" workbookViewId="0">
      <selection activeCell="B2" sqref="B2"/>
    </sheetView>
  </sheetViews>
  <sheetFormatPr defaultColWidth="8.81640625" defaultRowHeight="12.5"/>
  <cols>
    <col min="1" max="1" width="11.7265625" style="401" customWidth="1"/>
    <col min="2" max="2" width="87.7265625" style="401" customWidth="1"/>
    <col min="3" max="3" width="8.81640625" style="401"/>
    <col min="4" max="4" width="16.26953125" style="401" bestFit="1" customWidth="1"/>
    <col min="5" max="10" width="16" style="401" customWidth="1"/>
    <col min="11" max="11" width="17.7265625" style="401" customWidth="1"/>
    <col min="12" max="12" width="14.1796875" style="401" bestFit="1" customWidth="1"/>
    <col min="13" max="13" width="12" style="401" customWidth="1"/>
    <col min="14" max="14" width="8.81640625" style="401"/>
    <col min="15" max="15" width="13.54296875" style="401" bestFit="1" customWidth="1"/>
    <col min="16" max="16" width="13" style="401" bestFit="1" customWidth="1"/>
    <col min="17" max="16384" width="8.81640625" style="401"/>
  </cols>
  <sheetData>
    <row r="2" spans="1:16" ht="14.5">
      <c r="B2" s="153" t="s">
        <v>0</v>
      </c>
    </row>
    <row r="4" spans="1:16" ht="13">
      <c r="B4" s="402" t="s">
        <v>976</v>
      </c>
    </row>
    <row r="5" spans="1:16" ht="13">
      <c r="B5" s="402"/>
    </row>
    <row r="6" spans="1:16" ht="13">
      <c r="B6" s="402" t="str">
        <f>_xlfn.XLOOKUP(B7,'[13]angol nuts kódok'!C:C,'[13]angol nuts kódok'!A:A)</f>
        <v>Montenegro</v>
      </c>
    </row>
    <row r="7" spans="1:16" ht="13">
      <c r="A7" s="402"/>
      <c r="B7" s="402" t="s">
        <v>1287</v>
      </c>
    </row>
    <row r="8" spans="1:16" ht="13">
      <c r="B8" s="402"/>
    </row>
    <row r="9" spans="1:16" ht="13.5" thickBot="1">
      <c r="B9" s="403" t="s">
        <v>1100</v>
      </c>
    </row>
    <row r="10" spans="1:16" ht="13.5" thickBot="1">
      <c r="B10" s="404" t="s">
        <v>962</v>
      </c>
      <c r="C10" s="404" t="s">
        <v>963</v>
      </c>
      <c r="D10" s="404" t="s">
        <v>964</v>
      </c>
      <c r="E10" s="404" t="s">
        <v>965</v>
      </c>
      <c r="F10" s="404" t="s">
        <v>966</v>
      </c>
      <c r="G10" s="404" t="s">
        <v>967</v>
      </c>
      <c r="H10" s="404" t="s">
        <v>5</v>
      </c>
      <c r="I10" s="404" t="s">
        <v>2</v>
      </c>
      <c r="J10" s="404" t="s">
        <v>4</v>
      </c>
      <c r="K10" s="404" t="s">
        <v>968</v>
      </c>
      <c r="L10" s="404" t="s">
        <v>969</v>
      </c>
      <c r="M10" s="404" t="s">
        <v>970</v>
      </c>
      <c r="N10" s="404" t="s">
        <v>971</v>
      </c>
      <c r="O10" s="404" t="s">
        <v>972</v>
      </c>
      <c r="P10" s="404" t="s">
        <v>973</v>
      </c>
    </row>
    <row r="11" spans="1:16" ht="13.5" thickBot="1">
      <c r="B11" s="676" t="s">
        <v>837</v>
      </c>
      <c r="C11" s="679" t="s">
        <v>977</v>
      </c>
      <c r="D11" s="679"/>
      <c r="E11" s="679"/>
      <c r="F11" s="679"/>
      <c r="G11" s="679"/>
      <c r="H11" s="679"/>
      <c r="I11" s="679"/>
      <c r="J11" s="679"/>
      <c r="K11" s="679"/>
      <c r="L11" s="679"/>
      <c r="M11" s="679"/>
      <c r="N11" s="679"/>
      <c r="O11" s="679"/>
      <c r="P11" s="680"/>
    </row>
    <row r="12" spans="1:16" ht="13.5" thickBot="1">
      <c r="B12" s="677"/>
      <c r="C12" s="405"/>
      <c r="D12" s="681" t="s">
        <v>978</v>
      </c>
      <c r="E12" s="681"/>
      <c r="F12" s="681"/>
      <c r="G12" s="681"/>
      <c r="H12" s="681"/>
      <c r="I12" s="681"/>
      <c r="J12" s="681"/>
      <c r="K12" s="681"/>
      <c r="L12" s="681"/>
      <c r="M12" s="681"/>
      <c r="N12" s="681"/>
      <c r="O12" s="681"/>
      <c r="P12" s="682"/>
    </row>
    <row r="13" spans="1:16" ht="13.5" thickBot="1">
      <c r="B13" s="677"/>
      <c r="C13" s="405"/>
      <c r="D13" s="681" t="s">
        <v>838</v>
      </c>
      <c r="E13" s="681"/>
      <c r="F13" s="681"/>
      <c r="G13" s="681"/>
      <c r="H13" s="681"/>
      <c r="I13" s="681" t="s">
        <v>839</v>
      </c>
      <c r="J13" s="681" t="s">
        <v>840</v>
      </c>
      <c r="K13" s="684" t="s">
        <v>841</v>
      </c>
      <c r="L13" s="681" t="s">
        <v>717</v>
      </c>
      <c r="M13" s="681" t="s">
        <v>716</v>
      </c>
      <c r="N13" s="686" t="s">
        <v>527</v>
      </c>
      <c r="O13" s="686"/>
      <c r="P13" s="687"/>
    </row>
    <row r="14" spans="1:16" ht="39.5" thickBot="1">
      <c r="B14" s="678"/>
      <c r="C14" s="406"/>
      <c r="D14" s="407" t="s">
        <v>709</v>
      </c>
      <c r="E14" s="407" t="s">
        <v>710</v>
      </c>
      <c r="F14" s="407" t="s">
        <v>711</v>
      </c>
      <c r="G14" s="407" t="s">
        <v>712</v>
      </c>
      <c r="H14" s="408" t="s">
        <v>713</v>
      </c>
      <c r="I14" s="683"/>
      <c r="J14" s="683"/>
      <c r="K14" s="685"/>
      <c r="L14" s="683"/>
      <c r="M14" s="683"/>
      <c r="N14" s="409"/>
      <c r="O14" s="408" t="s">
        <v>842</v>
      </c>
      <c r="P14" s="410" t="s">
        <v>716</v>
      </c>
    </row>
    <row r="15" spans="1:16">
      <c r="B15" s="411" t="s">
        <v>720</v>
      </c>
      <c r="C15" s="412">
        <v>0</v>
      </c>
      <c r="D15" s="412">
        <v>0</v>
      </c>
      <c r="E15" s="412">
        <v>0</v>
      </c>
      <c r="F15" s="412">
        <v>0</v>
      </c>
      <c r="G15" s="412">
        <v>0</v>
      </c>
      <c r="H15" s="412">
        <v>0</v>
      </c>
      <c r="I15" s="412">
        <v>0</v>
      </c>
      <c r="J15" s="412">
        <v>0</v>
      </c>
      <c r="K15" s="412">
        <v>0</v>
      </c>
      <c r="L15" s="412">
        <v>0</v>
      </c>
      <c r="M15" s="412">
        <v>0</v>
      </c>
      <c r="N15" s="412">
        <v>0</v>
      </c>
      <c r="O15" s="412">
        <v>0</v>
      </c>
      <c r="P15" s="412">
        <v>0</v>
      </c>
    </row>
    <row r="16" spans="1:16">
      <c r="B16" s="413" t="s">
        <v>721</v>
      </c>
      <c r="C16" s="412">
        <v>0</v>
      </c>
      <c r="D16" s="412">
        <v>0</v>
      </c>
      <c r="E16" s="412">
        <v>0</v>
      </c>
      <c r="F16" s="412">
        <v>0</v>
      </c>
      <c r="G16" s="412">
        <v>0</v>
      </c>
      <c r="H16" s="412">
        <v>0</v>
      </c>
      <c r="I16" s="412">
        <v>0</v>
      </c>
      <c r="J16" s="412">
        <v>0</v>
      </c>
      <c r="K16" s="412">
        <v>0</v>
      </c>
      <c r="L16" s="412">
        <v>0</v>
      </c>
      <c r="M16" s="412">
        <v>0</v>
      </c>
      <c r="N16" s="412">
        <v>0</v>
      </c>
      <c r="O16" s="412">
        <v>0</v>
      </c>
      <c r="P16" s="412">
        <v>0</v>
      </c>
    </row>
    <row r="17" spans="2:16">
      <c r="B17" s="413" t="s">
        <v>727</v>
      </c>
      <c r="C17" s="412">
        <v>0</v>
      </c>
      <c r="D17" s="412">
        <v>0</v>
      </c>
      <c r="E17" s="412">
        <v>0</v>
      </c>
      <c r="F17" s="412">
        <v>0</v>
      </c>
      <c r="G17" s="412">
        <v>0</v>
      </c>
      <c r="H17" s="412">
        <v>0</v>
      </c>
      <c r="I17" s="412">
        <v>0</v>
      </c>
      <c r="J17" s="412">
        <v>0</v>
      </c>
      <c r="K17" s="412">
        <v>0</v>
      </c>
      <c r="L17" s="412">
        <v>0</v>
      </c>
      <c r="M17" s="412">
        <v>0</v>
      </c>
      <c r="N17" s="412">
        <v>0</v>
      </c>
      <c r="O17" s="412">
        <v>0</v>
      </c>
      <c r="P17" s="412">
        <v>0</v>
      </c>
    </row>
    <row r="18" spans="2:16">
      <c r="B18" s="413" t="s">
        <v>752</v>
      </c>
      <c r="C18" s="412">
        <v>0</v>
      </c>
      <c r="D18" s="412">
        <v>0</v>
      </c>
      <c r="E18" s="412">
        <v>0</v>
      </c>
      <c r="F18" s="412">
        <v>0</v>
      </c>
      <c r="G18" s="412">
        <v>0</v>
      </c>
      <c r="H18" s="412">
        <v>0</v>
      </c>
      <c r="I18" s="412">
        <v>0</v>
      </c>
      <c r="J18" s="412">
        <v>0</v>
      </c>
      <c r="K18" s="412">
        <v>0</v>
      </c>
      <c r="L18" s="412">
        <v>0</v>
      </c>
      <c r="M18" s="412">
        <v>0</v>
      </c>
      <c r="N18" s="412">
        <v>0</v>
      </c>
      <c r="O18" s="412">
        <v>0</v>
      </c>
      <c r="P18" s="412">
        <v>0</v>
      </c>
    </row>
    <row r="19" spans="2:16">
      <c r="B19" s="413" t="s">
        <v>757</v>
      </c>
      <c r="C19" s="412">
        <v>0</v>
      </c>
      <c r="D19" s="412">
        <v>0</v>
      </c>
      <c r="E19" s="412">
        <v>0</v>
      </c>
      <c r="F19" s="412">
        <v>0</v>
      </c>
      <c r="G19" s="412">
        <v>0</v>
      </c>
      <c r="H19" s="412">
        <v>0</v>
      </c>
      <c r="I19" s="412">
        <v>0</v>
      </c>
      <c r="J19" s="412">
        <v>0</v>
      </c>
      <c r="K19" s="412">
        <v>0</v>
      </c>
      <c r="L19" s="412">
        <v>0</v>
      </c>
      <c r="M19" s="412">
        <v>0</v>
      </c>
      <c r="N19" s="412">
        <v>0</v>
      </c>
      <c r="O19" s="412">
        <v>0</v>
      </c>
      <c r="P19" s="412">
        <v>0</v>
      </c>
    </row>
    <row r="20" spans="2:16">
      <c r="B20" s="413" t="s">
        <v>758</v>
      </c>
      <c r="C20" s="412">
        <v>0</v>
      </c>
      <c r="D20" s="412">
        <v>0</v>
      </c>
      <c r="E20" s="412">
        <v>0</v>
      </c>
      <c r="F20" s="412">
        <v>0</v>
      </c>
      <c r="G20" s="412">
        <v>0</v>
      </c>
      <c r="H20" s="412">
        <v>0</v>
      </c>
      <c r="I20" s="412">
        <v>0</v>
      </c>
      <c r="J20" s="412">
        <v>0</v>
      </c>
      <c r="K20" s="412">
        <v>0</v>
      </c>
      <c r="L20" s="412">
        <v>0</v>
      </c>
      <c r="M20" s="412">
        <v>0</v>
      </c>
      <c r="N20" s="412">
        <v>0</v>
      </c>
      <c r="O20" s="412">
        <v>0</v>
      </c>
      <c r="P20" s="412">
        <v>0</v>
      </c>
    </row>
    <row r="21" spans="2:16">
      <c r="B21" s="413" t="s">
        <v>762</v>
      </c>
      <c r="C21" s="412">
        <v>0</v>
      </c>
      <c r="D21" s="412">
        <v>0</v>
      </c>
      <c r="E21" s="412">
        <v>0</v>
      </c>
      <c r="F21" s="412">
        <v>0</v>
      </c>
      <c r="G21" s="412">
        <v>0</v>
      </c>
      <c r="H21" s="412">
        <v>0</v>
      </c>
      <c r="I21" s="412">
        <v>0</v>
      </c>
      <c r="J21" s="412">
        <v>0</v>
      </c>
      <c r="K21" s="412">
        <v>0</v>
      </c>
      <c r="L21" s="412">
        <v>0</v>
      </c>
      <c r="M21" s="412">
        <v>0</v>
      </c>
      <c r="N21" s="412">
        <v>0</v>
      </c>
      <c r="O21" s="412">
        <v>0</v>
      </c>
      <c r="P21" s="412">
        <v>0</v>
      </c>
    </row>
    <row r="22" spans="2:16">
      <c r="B22" s="413" t="s">
        <v>763</v>
      </c>
      <c r="C22" s="412">
        <v>0</v>
      </c>
      <c r="D22" s="412">
        <v>0</v>
      </c>
      <c r="E22" s="412">
        <v>0</v>
      </c>
      <c r="F22" s="412">
        <v>0</v>
      </c>
      <c r="G22" s="412">
        <v>0</v>
      </c>
      <c r="H22" s="412">
        <v>0</v>
      </c>
      <c r="I22" s="412">
        <v>0</v>
      </c>
      <c r="J22" s="412">
        <v>0</v>
      </c>
      <c r="K22" s="412">
        <v>0</v>
      </c>
      <c r="L22" s="412">
        <v>0</v>
      </c>
      <c r="M22" s="412">
        <v>0</v>
      </c>
      <c r="N22" s="412">
        <v>0</v>
      </c>
      <c r="O22" s="412">
        <v>0</v>
      </c>
      <c r="P22" s="412">
        <v>0</v>
      </c>
    </row>
    <row r="23" spans="2:16">
      <c r="B23" s="413" t="s">
        <v>770</v>
      </c>
      <c r="C23" s="412">
        <v>0</v>
      </c>
      <c r="D23" s="412">
        <v>0</v>
      </c>
      <c r="E23" s="412">
        <v>0</v>
      </c>
      <c r="F23" s="412">
        <v>0</v>
      </c>
      <c r="G23" s="412">
        <v>0</v>
      </c>
      <c r="H23" s="412">
        <v>0</v>
      </c>
      <c r="I23" s="412">
        <v>0</v>
      </c>
      <c r="J23" s="412">
        <v>0</v>
      </c>
      <c r="K23" s="412">
        <v>0</v>
      </c>
      <c r="L23" s="412">
        <v>0</v>
      </c>
      <c r="M23" s="412">
        <v>0</v>
      </c>
      <c r="N23" s="412">
        <v>0</v>
      </c>
      <c r="O23" s="412">
        <v>0</v>
      </c>
      <c r="P23" s="412">
        <v>0</v>
      </c>
    </row>
    <row r="24" spans="2:16">
      <c r="B24" s="413" t="s">
        <v>843</v>
      </c>
      <c r="C24" s="412">
        <v>8.453228853616741</v>
      </c>
      <c r="D24" s="412">
        <v>0</v>
      </c>
      <c r="E24" s="412">
        <v>0</v>
      </c>
      <c r="F24" s="412">
        <v>0</v>
      </c>
      <c r="G24" s="412">
        <v>0</v>
      </c>
      <c r="H24" s="412">
        <v>0</v>
      </c>
      <c r="I24" s="412">
        <v>0</v>
      </c>
      <c r="J24" s="412">
        <v>0</v>
      </c>
      <c r="K24" s="412">
        <v>0</v>
      </c>
      <c r="L24" s="412">
        <v>0</v>
      </c>
      <c r="M24" s="412">
        <v>0</v>
      </c>
      <c r="N24" s="412">
        <v>0</v>
      </c>
      <c r="O24" s="412">
        <v>0</v>
      </c>
      <c r="P24" s="412">
        <v>0</v>
      </c>
    </row>
    <row r="25" spans="2:16">
      <c r="B25" s="413" t="s">
        <v>844</v>
      </c>
      <c r="C25" s="412">
        <v>4.855712977518321</v>
      </c>
      <c r="D25" s="412">
        <v>0</v>
      </c>
      <c r="E25" s="412">
        <v>0</v>
      </c>
      <c r="F25" s="412">
        <v>0</v>
      </c>
      <c r="G25" s="412">
        <v>0</v>
      </c>
      <c r="H25" s="412">
        <v>0</v>
      </c>
      <c r="I25" s="412">
        <v>0</v>
      </c>
      <c r="J25" s="412">
        <v>0</v>
      </c>
      <c r="K25" s="412">
        <v>0</v>
      </c>
      <c r="L25" s="412">
        <v>0</v>
      </c>
      <c r="M25" s="412">
        <v>0</v>
      </c>
      <c r="N25" s="412">
        <v>0</v>
      </c>
      <c r="O25" s="412">
        <v>0</v>
      </c>
      <c r="P25" s="412">
        <v>0</v>
      </c>
    </row>
    <row r="26" spans="2:16">
      <c r="B26" s="413" t="s">
        <v>1358</v>
      </c>
      <c r="C26" s="412">
        <v>6.3327751020982953E-2</v>
      </c>
      <c r="D26" s="412">
        <v>0</v>
      </c>
      <c r="E26" s="412">
        <v>0</v>
      </c>
      <c r="F26" s="412">
        <v>0</v>
      </c>
      <c r="G26" s="412">
        <v>0</v>
      </c>
      <c r="H26" s="412">
        <v>0</v>
      </c>
      <c r="I26" s="412">
        <v>0</v>
      </c>
      <c r="J26" s="412">
        <v>0</v>
      </c>
      <c r="K26" s="412">
        <v>0</v>
      </c>
      <c r="L26" s="412">
        <v>0</v>
      </c>
      <c r="M26" s="412">
        <v>0</v>
      </c>
      <c r="N26" s="412">
        <v>0</v>
      </c>
      <c r="O26" s="412">
        <v>0</v>
      </c>
      <c r="P26" s="412">
        <v>0</v>
      </c>
    </row>
    <row r="27" spans="2:16">
      <c r="B27" s="413" t="s">
        <v>1359</v>
      </c>
      <c r="C27" s="412">
        <v>0</v>
      </c>
      <c r="D27" s="412">
        <v>0</v>
      </c>
      <c r="E27" s="412">
        <v>0</v>
      </c>
      <c r="F27" s="412">
        <v>0</v>
      </c>
      <c r="G27" s="412">
        <v>0</v>
      </c>
      <c r="H27" s="412">
        <v>0</v>
      </c>
      <c r="I27" s="412">
        <v>0</v>
      </c>
      <c r="J27" s="412">
        <v>0</v>
      </c>
      <c r="K27" s="412">
        <v>0</v>
      </c>
      <c r="L27" s="412">
        <v>0</v>
      </c>
      <c r="M27" s="412">
        <v>0</v>
      </c>
      <c r="N27" s="412">
        <v>0</v>
      </c>
      <c r="O27" s="412">
        <v>0</v>
      </c>
      <c r="P27" s="412">
        <v>0</v>
      </c>
    </row>
    <row r="28" spans="2:16">
      <c r="B28" s="414" t="s">
        <v>1360</v>
      </c>
      <c r="C28" s="412">
        <v>0</v>
      </c>
      <c r="D28" s="412">
        <v>0</v>
      </c>
      <c r="E28" s="412">
        <v>0</v>
      </c>
      <c r="F28" s="412">
        <v>0</v>
      </c>
      <c r="G28" s="412">
        <v>0</v>
      </c>
      <c r="H28" s="412">
        <v>0</v>
      </c>
      <c r="I28" s="412">
        <v>0</v>
      </c>
      <c r="J28" s="412">
        <v>0</v>
      </c>
      <c r="K28" s="412">
        <v>0</v>
      </c>
      <c r="L28" s="412">
        <v>0</v>
      </c>
      <c r="M28" s="412">
        <v>0</v>
      </c>
      <c r="N28" s="412">
        <v>0</v>
      </c>
      <c r="O28" s="412">
        <v>0</v>
      </c>
      <c r="P28" s="412">
        <v>0</v>
      </c>
    </row>
    <row r="29" spans="2:16">
      <c r="B29" s="415" t="s">
        <v>1361</v>
      </c>
      <c r="C29" s="412">
        <v>0</v>
      </c>
      <c r="D29" s="412">
        <v>0</v>
      </c>
      <c r="E29" s="412">
        <v>0</v>
      </c>
      <c r="F29" s="412">
        <v>0</v>
      </c>
      <c r="G29" s="412">
        <v>0</v>
      </c>
      <c r="H29" s="412">
        <v>0</v>
      </c>
      <c r="I29" s="412">
        <v>0</v>
      </c>
      <c r="J29" s="412">
        <v>0</v>
      </c>
      <c r="K29" s="412">
        <v>0</v>
      </c>
      <c r="L29" s="412">
        <v>0</v>
      </c>
      <c r="M29" s="412">
        <v>0</v>
      </c>
      <c r="N29" s="412">
        <v>0</v>
      </c>
      <c r="O29" s="412">
        <v>0</v>
      </c>
      <c r="P29" s="412">
        <v>0</v>
      </c>
    </row>
    <row r="30" spans="2:16">
      <c r="B30" s="415" t="s">
        <v>1362</v>
      </c>
      <c r="C30" s="412">
        <v>0</v>
      </c>
      <c r="D30" s="412">
        <v>0</v>
      </c>
      <c r="E30" s="412">
        <v>0</v>
      </c>
      <c r="F30" s="412">
        <v>0</v>
      </c>
      <c r="G30" s="412">
        <v>0</v>
      </c>
      <c r="H30" s="412">
        <v>0</v>
      </c>
      <c r="I30" s="412">
        <v>0</v>
      </c>
      <c r="J30" s="412">
        <v>0</v>
      </c>
      <c r="K30" s="412">
        <v>0</v>
      </c>
      <c r="L30" s="412">
        <v>0</v>
      </c>
      <c r="M30" s="412">
        <v>0</v>
      </c>
      <c r="N30" s="412">
        <v>0</v>
      </c>
      <c r="O30" s="412">
        <v>0</v>
      </c>
      <c r="P30" s="412">
        <v>0</v>
      </c>
    </row>
    <row r="31" spans="2:16">
      <c r="B31" s="415" t="s">
        <v>1363</v>
      </c>
      <c r="C31" s="412">
        <v>0</v>
      </c>
      <c r="D31" s="412">
        <v>0</v>
      </c>
      <c r="E31" s="412">
        <v>0</v>
      </c>
      <c r="F31" s="412">
        <v>0</v>
      </c>
      <c r="G31" s="412">
        <v>0</v>
      </c>
      <c r="H31" s="412">
        <v>0</v>
      </c>
      <c r="I31" s="412">
        <v>0</v>
      </c>
      <c r="J31" s="412">
        <v>0</v>
      </c>
      <c r="K31" s="412">
        <v>0</v>
      </c>
      <c r="L31" s="412">
        <v>0</v>
      </c>
      <c r="M31" s="412">
        <v>0</v>
      </c>
      <c r="N31" s="412">
        <v>0</v>
      </c>
      <c r="O31" s="412">
        <v>0</v>
      </c>
      <c r="P31" s="412">
        <v>0</v>
      </c>
    </row>
    <row r="32" spans="2:16">
      <c r="B32" s="415" t="s">
        <v>1364</v>
      </c>
      <c r="C32" s="412">
        <v>0</v>
      </c>
      <c r="D32" s="412">
        <v>0</v>
      </c>
      <c r="E32" s="412">
        <v>0</v>
      </c>
      <c r="F32" s="412">
        <v>0</v>
      </c>
      <c r="G32" s="412">
        <v>0</v>
      </c>
      <c r="H32" s="412">
        <v>0</v>
      </c>
      <c r="I32" s="412">
        <v>0</v>
      </c>
      <c r="J32" s="412">
        <v>0</v>
      </c>
      <c r="K32" s="412">
        <v>0</v>
      </c>
      <c r="L32" s="412">
        <v>0</v>
      </c>
      <c r="M32" s="412">
        <v>0</v>
      </c>
      <c r="N32" s="412">
        <v>0</v>
      </c>
      <c r="O32" s="412">
        <v>0</v>
      </c>
      <c r="P32" s="412">
        <v>0</v>
      </c>
    </row>
    <row r="33" spans="2:16">
      <c r="B33" s="415" t="s">
        <v>1365</v>
      </c>
      <c r="C33" s="412">
        <v>0</v>
      </c>
      <c r="D33" s="412">
        <v>0</v>
      </c>
      <c r="E33" s="412">
        <v>0</v>
      </c>
      <c r="F33" s="412">
        <v>0</v>
      </c>
      <c r="G33" s="412">
        <v>0</v>
      </c>
      <c r="H33" s="412">
        <v>0</v>
      </c>
      <c r="I33" s="412">
        <v>0</v>
      </c>
      <c r="J33" s="412">
        <v>0</v>
      </c>
      <c r="K33" s="412">
        <v>0</v>
      </c>
      <c r="L33" s="412">
        <v>0</v>
      </c>
      <c r="M33" s="412">
        <v>0</v>
      </c>
      <c r="N33" s="412">
        <v>0</v>
      </c>
      <c r="O33" s="412">
        <v>0</v>
      </c>
      <c r="P33" s="412">
        <v>0</v>
      </c>
    </row>
    <row r="34" spans="2:16">
      <c r="B34" s="415" t="s">
        <v>1366</v>
      </c>
      <c r="C34" s="412">
        <v>0</v>
      </c>
      <c r="D34" s="412">
        <v>0</v>
      </c>
      <c r="E34" s="412">
        <v>0</v>
      </c>
      <c r="F34" s="412">
        <v>0</v>
      </c>
      <c r="G34" s="412">
        <v>0</v>
      </c>
      <c r="H34" s="412">
        <v>0</v>
      </c>
      <c r="I34" s="412">
        <v>0</v>
      </c>
      <c r="J34" s="412">
        <v>0</v>
      </c>
      <c r="K34" s="412">
        <v>0</v>
      </c>
      <c r="L34" s="412">
        <v>0</v>
      </c>
      <c r="M34" s="412">
        <v>0</v>
      </c>
      <c r="N34" s="412">
        <v>0</v>
      </c>
      <c r="O34" s="412">
        <v>0</v>
      </c>
      <c r="P34" s="412">
        <v>0</v>
      </c>
    </row>
    <row r="35" spans="2:16">
      <c r="B35" s="415" t="s">
        <v>1367</v>
      </c>
      <c r="C35" s="412">
        <v>0</v>
      </c>
      <c r="D35" s="412">
        <v>0</v>
      </c>
      <c r="E35" s="412">
        <v>0</v>
      </c>
      <c r="F35" s="412">
        <v>0</v>
      </c>
      <c r="G35" s="412">
        <v>0</v>
      </c>
      <c r="H35" s="412">
        <v>0</v>
      </c>
      <c r="I35" s="412">
        <v>0</v>
      </c>
      <c r="J35" s="412">
        <v>0</v>
      </c>
      <c r="K35" s="412">
        <v>0</v>
      </c>
      <c r="L35" s="412">
        <v>0</v>
      </c>
      <c r="M35" s="412">
        <v>0</v>
      </c>
      <c r="N35" s="412">
        <v>0</v>
      </c>
      <c r="O35" s="412">
        <v>0</v>
      </c>
      <c r="P35" s="412">
        <v>0</v>
      </c>
    </row>
    <row r="36" spans="2:16">
      <c r="B36" s="415" t="s">
        <v>1368</v>
      </c>
      <c r="C36" s="412">
        <v>0</v>
      </c>
      <c r="D36" s="412">
        <v>0</v>
      </c>
      <c r="E36" s="412">
        <v>0</v>
      </c>
      <c r="F36" s="412">
        <v>0</v>
      </c>
      <c r="G36" s="412">
        <v>0</v>
      </c>
      <c r="H36" s="412">
        <v>0</v>
      </c>
      <c r="I36" s="412">
        <v>0</v>
      </c>
      <c r="J36" s="412">
        <v>0</v>
      </c>
      <c r="K36" s="412">
        <v>0</v>
      </c>
      <c r="L36" s="412">
        <v>0</v>
      </c>
      <c r="M36" s="412">
        <v>0</v>
      </c>
      <c r="N36" s="412">
        <v>0</v>
      </c>
      <c r="O36" s="412">
        <v>0</v>
      </c>
      <c r="P36" s="412">
        <v>0</v>
      </c>
    </row>
    <row r="37" spans="2:16">
      <c r="B37" s="415" t="s">
        <v>1369</v>
      </c>
      <c r="C37" s="412">
        <v>0</v>
      </c>
      <c r="D37" s="412">
        <v>0</v>
      </c>
      <c r="E37" s="412">
        <v>0</v>
      </c>
      <c r="F37" s="412">
        <v>0</v>
      </c>
      <c r="G37" s="412">
        <v>0</v>
      </c>
      <c r="H37" s="412">
        <v>0</v>
      </c>
      <c r="I37" s="412">
        <v>0</v>
      </c>
      <c r="J37" s="412">
        <v>0</v>
      </c>
      <c r="K37" s="412">
        <v>0</v>
      </c>
      <c r="L37" s="412">
        <v>0</v>
      </c>
      <c r="M37" s="412">
        <v>0</v>
      </c>
      <c r="N37" s="412">
        <v>0</v>
      </c>
      <c r="O37" s="412">
        <v>0</v>
      </c>
      <c r="P37" s="412">
        <v>0</v>
      </c>
    </row>
    <row r="38" spans="2:16" ht="13" thickBot="1">
      <c r="B38" s="416" t="s">
        <v>1370</v>
      </c>
      <c r="C38" s="416">
        <v>0</v>
      </c>
      <c r="D38" s="416">
        <v>0</v>
      </c>
      <c r="E38" s="416">
        <v>0</v>
      </c>
      <c r="F38" s="416">
        <v>0</v>
      </c>
      <c r="G38" s="416">
        <v>0</v>
      </c>
      <c r="H38" s="416">
        <v>0</v>
      </c>
      <c r="I38" s="416">
        <v>0</v>
      </c>
      <c r="J38" s="416">
        <v>0</v>
      </c>
      <c r="K38" s="416">
        <v>0</v>
      </c>
      <c r="L38" s="416">
        <v>0</v>
      </c>
      <c r="M38" s="416">
        <v>0</v>
      </c>
      <c r="N38" s="416">
        <v>0</v>
      </c>
      <c r="O38" s="416">
        <v>0</v>
      </c>
      <c r="P38" s="416">
        <v>0</v>
      </c>
    </row>
    <row r="41" spans="2:16" ht="13">
      <c r="B41" s="402" t="s">
        <v>1289</v>
      </c>
    </row>
    <row r="43" spans="2:16" ht="13.5" thickBot="1">
      <c r="B43" s="403" t="s">
        <v>1100</v>
      </c>
    </row>
    <row r="44" spans="2:16" ht="13.5" thickBot="1">
      <c r="B44" s="404" t="s">
        <v>962</v>
      </c>
      <c r="C44" s="404" t="s">
        <v>963</v>
      </c>
      <c r="D44" s="404" t="s">
        <v>964</v>
      </c>
      <c r="E44" s="404" t="s">
        <v>965</v>
      </c>
      <c r="F44" s="404" t="s">
        <v>966</v>
      </c>
      <c r="G44" s="404" t="s">
        <v>967</v>
      </c>
      <c r="H44" s="404" t="s">
        <v>5</v>
      </c>
      <c r="I44" s="404" t="s">
        <v>2</v>
      </c>
      <c r="J44" s="404" t="s">
        <v>4</v>
      </c>
      <c r="K44" s="404" t="s">
        <v>968</v>
      </c>
      <c r="L44" s="404" t="s">
        <v>969</v>
      </c>
      <c r="M44" s="404" t="s">
        <v>970</v>
      </c>
      <c r="N44" s="404" t="s">
        <v>971</v>
      </c>
      <c r="O44" s="404" t="s">
        <v>972</v>
      </c>
      <c r="P44" s="404" t="s">
        <v>973</v>
      </c>
    </row>
    <row r="45" spans="2:16" ht="13.5" thickBot="1">
      <c r="B45" s="676" t="s">
        <v>837</v>
      </c>
      <c r="C45" s="679" t="s">
        <v>977</v>
      </c>
      <c r="D45" s="679"/>
      <c r="E45" s="679"/>
      <c r="F45" s="679"/>
      <c r="G45" s="679"/>
      <c r="H45" s="679"/>
      <c r="I45" s="679"/>
      <c r="J45" s="679"/>
      <c r="K45" s="679"/>
      <c r="L45" s="679"/>
      <c r="M45" s="679"/>
      <c r="N45" s="679"/>
      <c r="O45" s="679"/>
      <c r="P45" s="680"/>
    </row>
    <row r="46" spans="2:16" ht="13.5" thickBot="1">
      <c r="B46" s="677"/>
      <c r="C46" s="405"/>
      <c r="D46" s="681" t="s">
        <v>978</v>
      </c>
      <c r="E46" s="681"/>
      <c r="F46" s="681"/>
      <c r="G46" s="681"/>
      <c r="H46" s="681"/>
      <c r="I46" s="681"/>
      <c r="J46" s="681"/>
      <c r="K46" s="681"/>
      <c r="L46" s="681"/>
      <c r="M46" s="681"/>
      <c r="N46" s="681"/>
      <c r="O46" s="681"/>
      <c r="P46" s="682"/>
    </row>
    <row r="47" spans="2:16" ht="13.5" thickBot="1">
      <c r="B47" s="677"/>
      <c r="C47" s="405"/>
      <c r="D47" s="681" t="s">
        <v>838</v>
      </c>
      <c r="E47" s="681"/>
      <c r="F47" s="681"/>
      <c r="G47" s="681"/>
      <c r="H47" s="681"/>
      <c r="I47" s="681" t="s">
        <v>839</v>
      </c>
      <c r="J47" s="681" t="s">
        <v>840</v>
      </c>
      <c r="K47" s="684" t="s">
        <v>841</v>
      </c>
      <c r="L47" s="681" t="s">
        <v>717</v>
      </c>
      <c r="M47" s="681" t="s">
        <v>716</v>
      </c>
      <c r="N47" s="686" t="s">
        <v>527</v>
      </c>
      <c r="O47" s="686"/>
      <c r="P47" s="687"/>
    </row>
    <row r="48" spans="2:16" ht="39.5" thickBot="1">
      <c r="B48" s="678"/>
      <c r="C48" s="406"/>
      <c r="D48" s="407" t="s">
        <v>709</v>
      </c>
      <c r="E48" s="407" t="s">
        <v>710</v>
      </c>
      <c r="F48" s="407" t="s">
        <v>711</v>
      </c>
      <c r="G48" s="407" t="s">
        <v>712</v>
      </c>
      <c r="H48" s="408" t="s">
        <v>713</v>
      </c>
      <c r="I48" s="683"/>
      <c r="J48" s="683"/>
      <c r="K48" s="685"/>
      <c r="L48" s="683"/>
      <c r="M48" s="683"/>
      <c r="N48" s="409"/>
      <c r="O48" s="408" t="s">
        <v>842</v>
      </c>
      <c r="P48" s="410" t="s">
        <v>716</v>
      </c>
    </row>
    <row r="49" spans="2:16">
      <c r="B49" s="411" t="s">
        <v>720</v>
      </c>
      <c r="C49" s="412">
        <v>0</v>
      </c>
      <c r="D49" s="412">
        <v>0</v>
      </c>
      <c r="E49" s="412">
        <v>0</v>
      </c>
      <c r="F49" s="412">
        <v>0</v>
      </c>
      <c r="G49" s="412">
        <v>0</v>
      </c>
      <c r="H49" s="412">
        <v>0</v>
      </c>
      <c r="I49" s="412">
        <v>0</v>
      </c>
      <c r="J49" s="412">
        <v>0</v>
      </c>
      <c r="K49" s="412">
        <v>0</v>
      </c>
      <c r="L49" s="412">
        <v>0</v>
      </c>
      <c r="M49" s="412">
        <v>0</v>
      </c>
      <c r="N49" s="412">
        <v>0</v>
      </c>
      <c r="O49" s="412">
        <v>0</v>
      </c>
      <c r="P49" s="412">
        <v>0</v>
      </c>
    </row>
    <row r="50" spans="2:16">
      <c r="B50" s="413" t="s">
        <v>721</v>
      </c>
      <c r="C50" s="412">
        <v>0</v>
      </c>
      <c r="D50" s="412">
        <v>0</v>
      </c>
      <c r="E50" s="412">
        <v>0</v>
      </c>
      <c r="F50" s="412">
        <v>0</v>
      </c>
      <c r="G50" s="412">
        <v>0</v>
      </c>
      <c r="H50" s="412">
        <v>0</v>
      </c>
      <c r="I50" s="412">
        <v>0</v>
      </c>
      <c r="J50" s="412">
        <v>0</v>
      </c>
      <c r="K50" s="412">
        <v>0</v>
      </c>
      <c r="L50" s="412">
        <v>0</v>
      </c>
      <c r="M50" s="412">
        <v>0</v>
      </c>
      <c r="N50" s="412">
        <v>0</v>
      </c>
      <c r="O50" s="412">
        <v>0</v>
      </c>
      <c r="P50" s="412">
        <v>0</v>
      </c>
    </row>
    <row r="51" spans="2:16">
      <c r="B51" s="413" t="s">
        <v>727</v>
      </c>
      <c r="C51" s="412">
        <v>0</v>
      </c>
      <c r="D51" s="412">
        <v>0</v>
      </c>
      <c r="E51" s="412">
        <v>0</v>
      </c>
      <c r="F51" s="412">
        <v>0</v>
      </c>
      <c r="G51" s="412">
        <v>0</v>
      </c>
      <c r="H51" s="412">
        <v>0</v>
      </c>
      <c r="I51" s="412">
        <v>0</v>
      </c>
      <c r="J51" s="412">
        <v>0</v>
      </c>
      <c r="K51" s="412">
        <v>0</v>
      </c>
      <c r="L51" s="412">
        <v>0</v>
      </c>
      <c r="M51" s="412">
        <v>0</v>
      </c>
      <c r="N51" s="412">
        <v>0</v>
      </c>
      <c r="O51" s="412">
        <v>0</v>
      </c>
      <c r="P51" s="412">
        <v>0</v>
      </c>
    </row>
    <row r="52" spans="2:16">
      <c r="B52" s="413" t="s">
        <v>752</v>
      </c>
      <c r="C52" s="412">
        <v>0</v>
      </c>
      <c r="D52" s="412">
        <v>0</v>
      </c>
      <c r="E52" s="412">
        <v>0</v>
      </c>
      <c r="F52" s="412">
        <v>0</v>
      </c>
      <c r="G52" s="412">
        <v>0</v>
      </c>
      <c r="H52" s="412">
        <v>0</v>
      </c>
      <c r="I52" s="412">
        <v>0</v>
      </c>
      <c r="J52" s="412">
        <v>0</v>
      </c>
      <c r="K52" s="412">
        <v>0</v>
      </c>
      <c r="L52" s="412">
        <v>0</v>
      </c>
      <c r="M52" s="412">
        <v>0</v>
      </c>
      <c r="N52" s="412">
        <v>0</v>
      </c>
      <c r="O52" s="412">
        <v>0</v>
      </c>
      <c r="P52" s="412">
        <v>0</v>
      </c>
    </row>
    <row r="53" spans="2:16">
      <c r="B53" s="413" t="s">
        <v>757</v>
      </c>
      <c r="C53" s="412">
        <v>0</v>
      </c>
      <c r="D53" s="412">
        <v>0</v>
      </c>
      <c r="E53" s="412">
        <v>0</v>
      </c>
      <c r="F53" s="412">
        <v>0</v>
      </c>
      <c r="G53" s="412">
        <v>0</v>
      </c>
      <c r="H53" s="412">
        <v>0</v>
      </c>
      <c r="I53" s="412">
        <v>0</v>
      </c>
      <c r="J53" s="412">
        <v>0</v>
      </c>
      <c r="K53" s="412">
        <v>0</v>
      </c>
      <c r="L53" s="412">
        <v>0</v>
      </c>
      <c r="M53" s="412">
        <v>0</v>
      </c>
      <c r="N53" s="412">
        <v>0</v>
      </c>
      <c r="O53" s="412">
        <v>0</v>
      </c>
      <c r="P53" s="412">
        <v>0</v>
      </c>
    </row>
    <row r="54" spans="2:16">
      <c r="B54" s="413" t="s">
        <v>758</v>
      </c>
      <c r="C54" s="412">
        <v>0</v>
      </c>
      <c r="D54" s="412">
        <v>0</v>
      </c>
      <c r="E54" s="412">
        <v>0</v>
      </c>
      <c r="F54" s="412">
        <v>0</v>
      </c>
      <c r="G54" s="412">
        <v>0</v>
      </c>
      <c r="H54" s="412">
        <v>0</v>
      </c>
      <c r="I54" s="412">
        <v>0</v>
      </c>
      <c r="J54" s="412">
        <v>0</v>
      </c>
      <c r="K54" s="412">
        <v>0</v>
      </c>
      <c r="L54" s="412">
        <v>0</v>
      </c>
      <c r="M54" s="412">
        <v>0</v>
      </c>
      <c r="N54" s="412">
        <v>0</v>
      </c>
      <c r="O54" s="412">
        <v>0</v>
      </c>
      <c r="P54" s="412">
        <v>0</v>
      </c>
    </row>
    <row r="55" spans="2:16">
      <c r="B55" s="413" t="s">
        <v>762</v>
      </c>
      <c r="C55" s="412">
        <v>0</v>
      </c>
      <c r="D55" s="412">
        <v>0</v>
      </c>
      <c r="E55" s="412">
        <v>0</v>
      </c>
      <c r="F55" s="412">
        <v>0</v>
      </c>
      <c r="G55" s="412">
        <v>0</v>
      </c>
      <c r="H55" s="412">
        <v>0</v>
      </c>
      <c r="I55" s="412">
        <v>0</v>
      </c>
      <c r="J55" s="412">
        <v>0</v>
      </c>
      <c r="K55" s="412">
        <v>0</v>
      </c>
      <c r="L55" s="412">
        <v>0</v>
      </c>
      <c r="M55" s="412">
        <v>0</v>
      </c>
      <c r="N55" s="412">
        <v>0</v>
      </c>
      <c r="O55" s="412">
        <v>0</v>
      </c>
      <c r="P55" s="412">
        <v>0</v>
      </c>
    </row>
    <row r="56" spans="2:16">
      <c r="B56" s="413" t="s">
        <v>763</v>
      </c>
      <c r="C56" s="412">
        <v>0</v>
      </c>
      <c r="D56" s="412">
        <v>0</v>
      </c>
      <c r="E56" s="412">
        <v>0</v>
      </c>
      <c r="F56" s="412">
        <v>0</v>
      </c>
      <c r="G56" s="412">
        <v>0</v>
      </c>
      <c r="H56" s="412">
        <v>0</v>
      </c>
      <c r="I56" s="412">
        <v>0</v>
      </c>
      <c r="J56" s="412">
        <v>0</v>
      </c>
      <c r="K56" s="412">
        <v>0</v>
      </c>
      <c r="L56" s="412">
        <v>0</v>
      </c>
      <c r="M56" s="412">
        <v>0</v>
      </c>
      <c r="N56" s="412">
        <v>0</v>
      </c>
      <c r="O56" s="412">
        <v>0</v>
      </c>
      <c r="P56" s="412">
        <v>0</v>
      </c>
    </row>
    <row r="57" spans="2:16">
      <c r="B57" s="413" t="s">
        <v>770</v>
      </c>
      <c r="C57" s="412">
        <v>0</v>
      </c>
      <c r="D57" s="412">
        <v>0</v>
      </c>
      <c r="E57" s="412">
        <v>0</v>
      </c>
      <c r="F57" s="412">
        <v>0</v>
      </c>
      <c r="G57" s="412">
        <v>0</v>
      </c>
      <c r="H57" s="412">
        <v>0</v>
      </c>
      <c r="I57" s="412">
        <v>0</v>
      </c>
      <c r="J57" s="412">
        <v>0</v>
      </c>
      <c r="K57" s="412">
        <v>0</v>
      </c>
      <c r="L57" s="412">
        <v>0</v>
      </c>
      <c r="M57" s="412">
        <v>0</v>
      </c>
      <c r="N57" s="412">
        <v>0</v>
      </c>
      <c r="O57" s="412">
        <v>0</v>
      </c>
      <c r="P57" s="412">
        <v>0</v>
      </c>
    </row>
    <row r="58" spans="2:16">
      <c r="B58" s="413" t="s">
        <v>843</v>
      </c>
      <c r="C58" s="412">
        <v>485.60601764414878</v>
      </c>
      <c r="D58" s="412">
        <v>0</v>
      </c>
      <c r="E58" s="412">
        <v>0</v>
      </c>
      <c r="F58" s="412">
        <v>0</v>
      </c>
      <c r="G58" s="412">
        <v>0</v>
      </c>
      <c r="H58" s="412">
        <v>0</v>
      </c>
      <c r="I58" s="412">
        <v>0</v>
      </c>
      <c r="J58" s="412">
        <v>0</v>
      </c>
      <c r="K58" s="412">
        <v>0</v>
      </c>
      <c r="L58" s="412">
        <v>0</v>
      </c>
      <c r="M58" s="412">
        <v>0</v>
      </c>
      <c r="N58" s="412">
        <v>0</v>
      </c>
      <c r="O58" s="412">
        <v>0</v>
      </c>
      <c r="P58" s="412">
        <v>0</v>
      </c>
    </row>
    <row r="59" spans="2:16">
      <c r="B59" s="413" t="s">
        <v>844</v>
      </c>
      <c r="C59" s="412">
        <v>163.47556108055753</v>
      </c>
      <c r="D59" s="412">
        <v>0</v>
      </c>
      <c r="E59" s="412">
        <v>0</v>
      </c>
      <c r="F59" s="412">
        <v>0</v>
      </c>
      <c r="G59" s="412">
        <v>0</v>
      </c>
      <c r="H59" s="412">
        <v>0</v>
      </c>
      <c r="I59" s="412">
        <v>0</v>
      </c>
      <c r="J59" s="412">
        <v>0</v>
      </c>
      <c r="K59" s="412">
        <v>0</v>
      </c>
      <c r="L59" s="412">
        <v>0</v>
      </c>
      <c r="M59" s="412">
        <v>0</v>
      </c>
      <c r="N59" s="412">
        <v>0</v>
      </c>
      <c r="O59" s="412">
        <v>0</v>
      </c>
      <c r="P59" s="412">
        <v>0</v>
      </c>
    </row>
    <row r="60" spans="2:16">
      <c r="B60" s="413" t="s">
        <v>1358</v>
      </c>
      <c r="C60" s="412">
        <v>0.23698707224334598</v>
      </c>
      <c r="D60" s="412">
        <v>0</v>
      </c>
      <c r="E60" s="412">
        <v>0</v>
      </c>
      <c r="F60" s="412">
        <v>0</v>
      </c>
      <c r="G60" s="412">
        <v>0</v>
      </c>
      <c r="H60" s="412">
        <v>0</v>
      </c>
      <c r="I60" s="412">
        <v>0</v>
      </c>
      <c r="J60" s="412">
        <v>0</v>
      </c>
      <c r="K60" s="412">
        <v>0</v>
      </c>
      <c r="L60" s="412">
        <v>0</v>
      </c>
      <c r="M60" s="412">
        <v>0</v>
      </c>
      <c r="N60" s="412">
        <v>0</v>
      </c>
      <c r="O60" s="412">
        <v>0</v>
      </c>
      <c r="P60" s="412">
        <v>0</v>
      </c>
    </row>
    <row r="61" spans="2:16">
      <c r="B61" s="413" t="s">
        <v>1359</v>
      </c>
      <c r="C61" s="412">
        <v>0</v>
      </c>
      <c r="D61" s="412">
        <v>0</v>
      </c>
      <c r="E61" s="412">
        <v>0</v>
      </c>
      <c r="F61" s="412">
        <v>0</v>
      </c>
      <c r="G61" s="412">
        <v>0</v>
      </c>
      <c r="H61" s="412">
        <v>0</v>
      </c>
      <c r="I61" s="412">
        <v>0</v>
      </c>
      <c r="J61" s="412">
        <v>0</v>
      </c>
      <c r="K61" s="412">
        <v>0</v>
      </c>
      <c r="L61" s="412">
        <v>0</v>
      </c>
      <c r="M61" s="412">
        <v>0</v>
      </c>
      <c r="N61" s="412">
        <v>0</v>
      </c>
      <c r="O61" s="412">
        <v>0</v>
      </c>
      <c r="P61" s="412">
        <v>0</v>
      </c>
    </row>
    <row r="62" spans="2:16">
      <c r="B62" s="414" t="s">
        <v>1360</v>
      </c>
      <c r="C62" s="412">
        <v>0</v>
      </c>
      <c r="D62" s="412">
        <v>0</v>
      </c>
      <c r="E62" s="412">
        <v>0</v>
      </c>
      <c r="F62" s="412">
        <v>0</v>
      </c>
      <c r="G62" s="412">
        <v>0</v>
      </c>
      <c r="H62" s="412">
        <v>0</v>
      </c>
      <c r="I62" s="412">
        <v>0</v>
      </c>
      <c r="J62" s="412">
        <v>0</v>
      </c>
      <c r="K62" s="412">
        <v>0</v>
      </c>
      <c r="L62" s="412">
        <v>0</v>
      </c>
      <c r="M62" s="412">
        <v>0</v>
      </c>
      <c r="N62" s="412">
        <v>0</v>
      </c>
      <c r="O62" s="412">
        <v>0</v>
      </c>
      <c r="P62" s="412">
        <v>0</v>
      </c>
    </row>
    <row r="63" spans="2:16">
      <c r="B63" s="415" t="s">
        <v>1361</v>
      </c>
      <c r="C63" s="412">
        <v>0</v>
      </c>
      <c r="D63" s="412">
        <v>0</v>
      </c>
      <c r="E63" s="412">
        <v>0</v>
      </c>
      <c r="F63" s="412">
        <v>0</v>
      </c>
      <c r="G63" s="412">
        <v>0</v>
      </c>
      <c r="H63" s="412">
        <v>0</v>
      </c>
      <c r="I63" s="412">
        <v>0</v>
      </c>
      <c r="J63" s="412">
        <v>0</v>
      </c>
      <c r="K63" s="412">
        <v>0</v>
      </c>
      <c r="L63" s="412">
        <v>0</v>
      </c>
      <c r="M63" s="412">
        <v>0</v>
      </c>
      <c r="N63" s="412">
        <v>0</v>
      </c>
      <c r="O63" s="412">
        <v>0</v>
      </c>
      <c r="P63" s="412">
        <v>0</v>
      </c>
    </row>
    <row r="64" spans="2:16">
      <c r="B64" s="415" t="s">
        <v>1362</v>
      </c>
      <c r="C64" s="412">
        <v>0</v>
      </c>
      <c r="D64" s="412">
        <v>0</v>
      </c>
      <c r="E64" s="412">
        <v>0</v>
      </c>
      <c r="F64" s="412">
        <v>0</v>
      </c>
      <c r="G64" s="412">
        <v>0</v>
      </c>
      <c r="H64" s="412">
        <v>0</v>
      </c>
      <c r="I64" s="412">
        <v>0</v>
      </c>
      <c r="J64" s="412">
        <v>0</v>
      </c>
      <c r="K64" s="412">
        <v>0</v>
      </c>
      <c r="L64" s="412">
        <v>0</v>
      </c>
      <c r="M64" s="412">
        <v>0</v>
      </c>
      <c r="N64" s="412">
        <v>0</v>
      </c>
      <c r="O64" s="412">
        <v>0</v>
      </c>
      <c r="P64" s="412">
        <v>0</v>
      </c>
    </row>
    <row r="65" spans="2:16">
      <c r="B65" s="415" t="s">
        <v>1363</v>
      </c>
      <c r="C65" s="412">
        <v>0</v>
      </c>
      <c r="D65" s="412">
        <v>0</v>
      </c>
      <c r="E65" s="412">
        <v>0</v>
      </c>
      <c r="F65" s="412">
        <v>0</v>
      </c>
      <c r="G65" s="412">
        <v>0</v>
      </c>
      <c r="H65" s="412">
        <v>0</v>
      </c>
      <c r="I65" s="412">
        <v>0</v>
      </c>
      <c r="J65" s="412">
        <v>0</v>
      </c>
      <c r="K65" s="412">
        <v>0</v>
      </c>
      <c r="L65" s="412">
        <v>0</v>
      </c>
      <c r="M65" s="412">
        <v>0</v>
      </c>
      <c r="N65" s="412">
        <v>0</v>
      </c>
      <c r="O65" s="412">
        <v>0</v>
      </c>
      <c r="P65" s="412">
        <v>0</v>
      </c>
    </row>
    <row r="66" spans="2:16">
      <c r="B66" s="415" t="s">
        <v>1364</v>
      </c>
      <c r="C66" s="412">
        <v>0</v>
      </c>
      <c r="D66" s="412">
        <v>0</v>
      </c>
      <c r="E66" s="412">
        <v>0</v>
      </c>
      <c r="F66" s="412">
        <v>0</v>
      </c>
      <c r="G66" s="412">
        <v>0</v>
      </c>
      <c r="H66" s="412">
        <v>0</v>
      </c>
      <c r="I66" s="412">
        <v>0</v>
      </c>
      <c r="J66" s="412">
        <v>0</v>
      </c>
      <c r="K66" s="412">
        <v>0</v>
      </c>
      <c r="L66" s="412">
        <v>0</v>
      </c>
      <c r="M66" s="412">
        <v>0</v>
      </c>
      <c r="N66" s="412">
        <v>0</v>
      </c>
      <c r="O66" s="412">
        <v>0</v>
      </c>
      <c r="P66" s="412">
        <v>0</v>
      </c>
    </row>
    <row r="67" spans="2:16">
      <c r="B67" s="415" t="s">
        <v>1365</v>
      </c>
      <c r="C67" s="412">
        <v>0</v>
      </c>
      <c r="D67" s="412">
        <v>0</v>
      </c>
      <c r="E67" s="412">
        <v>0</v>
      </c>
      <c r="F67" s="412">
        <v>0</v>
      </c>
      <c r="G67" s="412">
        <v>0</v>
      </c>
      <c r="H67" s="412">
        <v>0</v>
      </c>
      <c r="I67" s="412">
        <v>0</v>
      </c>
      <c r="J67" s="412">
        <v>0</v>
      </c>
      <c r="K67" s="412">
        <v>0</v>
      </c>
      <c r="L67" s="412">
        <v>0</v>
      </c>
      <c r="M67" s="412">
        <v>0</v>
      </c>
      <c r="N67" s="412">
        <v>0</v>
      </c>
      <c r="O67" s="412">
        <v>0</v>
      </c>
      <c r="P67" s="412">
        <v>0</v>
      </c>
    </row>
    <row r="68" spans="2:16">
      <c r="B68" s="415" t="s">
        <v>1366</v>
      </c>
      <c r="C68" s="412">
        <v>0</v>
      </c>
      <c r="D68" s="412">
        <v>0</v>
      </c>
      <c r="E68" s="412">
        <v>0</v>
      </c>
      <c r="F68" s="412">
        <v>0</v>
      </c>
      <c r="G68" s="412">
        <v>0</v>
      </c>
      <c r="H68" s="412">
        <v>0</v>
      </c>
      <c r="I68" s="412">
        <v>0</v>
      </c>
      <c r="J68" s="412">
        <v>0</v>
      </c>
      <c r="K68" s="412">
        <v>0</v>
      </c>
      <c r="L68" s="412">
        <v>0</v>
      </c>
      <c r="M68" s="412">
        <v>0</v>
      </c>
      <c r="N68" s="412">
        <v>0</v>
      </c>
      <c r="O68" s="412">
        <v>0</v>
      </c>
      <c r="P68" s="412">
        <v>0</v>
      </c>
    </row>
    <row r="69" spans="2:16">
      <c r="B69" s="415" t="s">
        <v>1367</v>
      </c>
      <c r="C69" s="412">
        <v>0</v>
      </c>
      <c r="D69" s="412">
        <v>0</v>
      </c>
      <c r="E69" s="412">
        <v>0</v>
      </c>
      <c r="F69" s="412">
        <v>0</v>
      </c>
      <c r="G69" s="412">
        <v>0</v>
      </c>
      <c r="H69" s="412">
        <v>0</v>
      </c>
      <c r="I69" s="412">
        <v>0</v>
      </c>
      <c r="J69" s="412">
        <v>0</v>
      </c>
      <c r="K69" s="412">
        <v>0</v>
      </c>
      <c r="L69" s="412">
        <v>0</v>
      </c>
      <c r="M69" s="412">
        <v>0</v>
      </c>
      <c r="N69" s="412">
        <v>0</v>
      </c>
      <c r="O69" s="412">
        <v>0</v>
      </c>
      <c r="P69" s="412">
        <v>0</v>
      </c>
    </row>
    <row r="70" spans="2:16">
      <c r="B70" s="415" t="s">
        <v>1368</v>
      </c>
      <c r="C70" s="412">
        <v>0</v>
      </c>
      <c r="D70" s="412">
        <v>0</v>
      </c>
      <c r="E70" s="412">
        <v>0</v>
      </c>
      <c r="F70" s="412">
        <v>0</v>
      </c>
      <c r="G70" s="412">
        <v>0</v>
      </c>
      <c r="H70" s="412">
        <v>0</v>
      </c>
      <c r="I70" s="412">
        <v>0</v>
      </c>
      <c r="J70" s="412">
        <v>0</v>
      </c>
      <c r="K70" s="412">
        <v>0</v>
      </c>
      <c r="L70" s="412">
        <v>0</v>
      </c>
      <c r="M70" s="412">
        <v>0</v>
      </c>
      <c r="N70" s="412">
        <v>0</v>
      </c>
      <c r="O70" s="412">
        <v>0</v>
      </c>
      <c r="P70" s="412">
        <v>0</v>
      </c>
    </row>
    <row r="71" spans="2:16">
      <c r="B71" s="415" t="s">
        <v>1369</v>
      </c>
      <c r="C71" s="412">
        <v>0</v>
      </c>
      <c r="D71" s="412">
        <v>0</v>
      </c>
      <c r="E71" s="412">
        <v>0</v>
      </c>
      <c r="F71" s="412">
        <v>0</v>
      </c>
      <c r="G71" s="412">
        <v>0</v>
      </c>
      <c r="H71" s="412">
        <v>0</v>
      </c>
      <c r="I71" s="412">
        <v>0</v>
      </c>
      <c r="J71" s="412">
        <v>0</v>
      </c>
      <c r="K71" s="412">
        <v>0</v>
      </c>
      <c r="L71" s="412">
        <v>0</v>
      </c>
      <c r="M71" s="412">
        <v>0</v>
      </c>
      <c r="N71" s="412">
        <v>0</v>
      </c>
      <c r="O71" s="412">
        <v>0</v>
      </c>
      <c r="P71" s="412">
        <v>0</v>
      </c>
    </row>
    <row r="72" spans="2:16" ht="13" thickBot="1">
      <c r="B72" s="416" t="s">
        <v>1370</v>
      </c>
      <c r="C72" s="416">
        <v>0</v>
      </c>
      <c r="D72" s="416">
        <v>0</v>
      </c>
      <c r="E72" s="416">
        <v>0</v>
      </c>
      <c r="F72" s="416">
        <v>0</v>
      </c>
      <c r="G72" s="416">
        <v>0</v>
      </c>
      <c r="H72" s="416">
        <v>0</v>
      </c>
      <c r="I72" s="416">
        <v>0</v>
      </c>
      <c r="J72" s="416">
        <v>0</v>
      </c>
      <c r="K72" s="416">
        <v>0</v>
      </c>
      <c r="L72" s="416">
        <v>0</v>
      </c>
      <c r="M72" s="416">
        <v>0</v>
      </c>
      <c r="N72" s="416">
        <v>0</v>
      </c>
      <c r="O72" s="416">
        <v>0</v>
      </c>
      <c r="P72" s="416">
        <v>0</v>
      </c>
    </row>
    <row r="75" spans="2:16" ht="13">
      <c r="B75" s="402" t="s">
        <v>1291</v>
      </c>
    </row>
    <row r="77" spans="2:16" ht="13.5" thickBot="1">
      <c r="B77" s="403" t="s">
        <v>1100</v>
      </c>
    </row>
    <row r="78" spans="2:16" ht="13.5" thickBot="1">
      <c r="B78" s="404" t="s">
        <v>962</v>
      </c>
      <c r="C78" s="404" t="s">
        <v>963</v>
      </c>
      <c r="D78" s="404" t="s">
        <v>964</v>
      </c>
      <c r="E78" s="404" t="s">
        <v>965</v>
      </c>
      <c r="F78" s="404" t="s">
        <v>966</v>
      </c>
      <c r="G78" s="404" t="s">
        <v>967</v>
      </c>
      <c r="H78" s="404" t="s">
        <v>5</v>
      </c>
      <c r="I78" s="404" t="s">
        <v>2</v>
      </c>
      <c r="J78" s="404" t="s">
        <v>4</v>
      </c>
      <c r="K78" s="404" t="s">
        <v>968</v>
      </c>
      <c r="L78" s="404" t="s">
        <v>969</v>
      </c>
      <c r="M78" s="404" t="s">
        <v>970</v>
      </c>
      <c r="N78" s="404" t="s">
        <v>971</v>
      </c>
      <c r="O78" s="404" t="s">
        <v>972</v>
      </c>
      <c r="P78" s="404" t="s">
        <v>973</v>
      </c>
    </row>
    <row r="79" spans="2:16" ht="13.5" thickBot="1">
      <c r="B79" s="676" t="s">
        <v>837</v>
      </c>
      <c r="C79" s="679" t="s">
        <v>977</v>
      </c>
      <c r="D79" s="679"/>
      <c r="E79" s="679"/>
      <c r="F79" s="679"/>
      <c r="G79" s="679"/>
      <c r="H79" s="679"/>
      <c r="I79" s="679"/>
      <c r="J79" s="679"/>
      <c r="K79" s="679"/>
      <c r="L79" s="679"/>
      <c r="M79" s="679"/>
      <c r="N79" s="679"/>
      <c r="O79" s="679"/>
      <c r="P79" s="680"/>
    </row>
    <row r="80" spans="2:16" ht="13.5" thickBot="1">
      <c r="B80" s="677"/>
      <c r="C80" s="405"/>
      <c r="D80" s="681" t="s">
        <v>978</v>
      </c>
      <c r="E80" s="681"/>
      <c r="F80" s="681"/>
      <c r="G80" s="681"/>
      <c r="H80" s="681"/>
      <c r="I80" s="681"/>
      <c r="J80" s="681"/>
      <c r="K80" s="681"/>
      <c r="L80" s="681"/>
      <c r="M80" s="681"/>
      <c r="N80" s="681"/>
      <c r="O80" s="681"/>
      <c r="P80" s="682"/>
    </row>
    <row r="81" spans="2:16" ht="13.5" thickBot="1">
      <c r="B81" s="677"/>
      <c r="C81" s="405"/>
      <c r="D81" s="681" t="s">
        <v>838</v>
      </c>
      <c r="E81" s="681"/>
      <c r="F81" s="681"/>
      <c r="G81" s="681"/>
      <c r="H81" s="681"/>
      <c r="I81" s="681" t="s">
        <v>839</v>
      </c>
      <c r="J81" s="681" t="s">
        <v>840</v>
      </c>
      <c r="K81" s="684" t="s">
        <v>841</v>
      </c>
      <c r="L81" s="681" t="s">
        <v>717</v>
      </c>
      <c r="M81" s="681" t="s">
        <v>716</v>
      </c>
      <c r="N81" s="686" t="s">
        <v>527</v>
      </c>
      <c r="O81" s="686"/>
      <c r="P81" s="687"/>
    </row>
    <row r="82" spans="2:16" ht="39.5" thickBot="1">
      <c r="B82" s="678"/>
      <c r="C82" s="406"/>
      <c r="D82" s="407" t="s">
        <v>709</v>
      </c>
      <c r="E82" s="407" t="s">
        <v>710</v>
      </c>
      <c r="F82" s="407" t="s">
        <v>711</v>
      </c>
      <c r="G82" s="407" t="s">
        <v>712</v>
      </c>
      <c r="H82" s="408" t="s">
        <v>713</v>
      </c>
      <c r="I82" s="683"/>
      <c r="J82" s="683"/>
      <c r="K82" s="685"/>
      <c r="L82" s="683"/>
      <c r="M82" s="683"/>
      <c r="N82" s="409"/>
      <c r="O82" s="408" t="s">
        <v>842</v>
      </c>
      <c r="P82" s="410" t="s">
        <v>716</v>
      </c>
    </row>
    <row r="83" spans="2:16">
      <c r="B83" s="411" t="s">
        <v>720</v>
      </c>
      <c r="C83" s="412">
        <v>0</v>
      </c>
      <c r="D83" s="412">
        <v>0</v>
      </c>
      <c r="E83" s="412">
        <v>0</v>
      </c>
      <c r="F83" s="412">
        <v>0</v>
      </c>
      <c r="G83" s="412">
        <v>0</v>
      </c>
      <c r="H83" s="412">
        <v>0</v>
      </c>
      <c r="I83" s="412">
        <v>0</v>
      </c>
      <c r="J83" s="412">
        <v>0</v>
      </c>
      <c r="K83" s="412">
        <v>0</v>
      </c>
      <c r="L83" s="412">
        <v>0</v>
      </c>
      <c r="M83" s="412">
        <v>0</v>
      </c>
      <c r="N83" s="412">
        <v>0</v>
      </c>
      <c r="O83" s="412">
        <v>0</v>
      </c>
      <c r="P83" s="412">
        <v>0</v>
      </c>
    </row>
    <row r="84" spans="2:16">
      <c r="B84" s="413" t="s">
        <v>721</v>
      </c>
      <c r="C84" s="412">
        <v>0</v>
      </c>
      <c r="D84" s="412">
        <v>0</v>
      </c>
      <c r="E84" s="412">
        <v>0</v>
      </c>
      <c r="F84" s="412">
        <v>0</v>
      </c>
      <c r="G84" s="412">
        <v>0</v>
      </c>
      <c r="H84" s="412">
        <v>0</v>
      </c>
      <c r="I84" s="412">
        <v>0</v>
      </c>
      <c r="J84" s="412">
        <v>0</v>
      </c>
      <c r="K84" s="412">
        <v>0</v>
      </c>
      <c r="L84" s="412">
        <v>0</v>
      </c>
      <c r="M84" s="412">
        <v>0</v>
      </c>
      <c r="N84" s="412">
        <v>0</v>
      </c>
      <c r="O84" s="412">
        <v>0</v>
      </c>
      <c r="P84" s="412">
        <v>0</v>
      </c>
    </row>
    <row r="85" spans="2:16">
      <c r="B85" s="413" t="s">
        <v>727</v>
      </c>
      <c r="C85" s="412">
        <v>0</v>
      </c>
      <c r="D85" s="412">
        <v>0</v>
      </c>
      <c r="E85" s="412">
        <v>0</v>
      </c>
      <c r="F85" s="412">
        <v>0</v>
      </c>
      <c r="G85" s="412">
        <v>0</v>
      </c>
      <c r="H85" s="412">
        <v>0</v>
      </c>
      <c r="I85" s="412">
        <v>0</v>
      </c>
      <c r="J85" s="412">
        <v>0</v>
      </c>
      <c r="K85" s="412">
        <v>0</v>
      </c>
      <c r="L85" s="412">
        <v>0</v>
      </c>
      <c r="M85" s="412">
        <v>0</v>
      </c>
      <c r="N85" s="412">
        <v>0</v>
      </c>
      <c r="O85" s="412">
        <v>0</v>
      </c>
      <c r="P85" s="412">
        <v>0</v>
      </c>
    </row>
    <row r="86" spans="2:16">
      <c r="B86" s="413" t="s">
        <v>752</v>
      </c>
      <c r="C86" s="412">
        <v>0</v>
      </c>
      <c r="D86" s="412">
        <v>0</v>
      </c>
      <c r="E86" s="412">
        <v>0</v>
      </c>
      <c r="F86" s="412">
        <v>0</v>
      </c>
      <c r="G86" s="412">
        <v>0</v>
      </c>
      <c r="H86" s="412">
        <v>0</v>
      </c>
      <c r="I86" s="412">
        <v>0</v>
      </c>
      <c r="J86" s="412">
        <v>0</v>
      </c>
      <c r="K86" s="412">
        <v>0</v>
      </c>
      <c r="L86" s="412">
        <v>0</v>
      </c>
      <c r="M86" s="412">
        <v>0</v>
      </c>
      <c r="N86" s="412">
        <v>0</v>
      </c>
      <c r="O86" s="412">
        <v>0</v>
      </c>
      <c r="P86" s="412">
        <v>0</v>
      </c>
    </row>
    <row r="87" spans="2:16">
      <c r="B87" s="413" t="s">
        <v>757</v>
      </c>
      <c r="C87" s="412">
        <v>0</v>
      </c>
      <c r="D87" s="412">
        <v>0</v>
      </c>
      <c r="E87" s="412">
        <v>0</v>
      </c>
      <c r="F87" s="412">
        <v>0</v>
      </c>
      <c r="G87" s="412">
        <v>0</v>
      </c>
      <c r="H87" s="412">
        <v>0</v>
      </c>
      <c r="I87" s="412">
        <v>0</v>
      </c>
      <c r="J87" s="412">
        <v>0</v>
      </c>
      <c r="K87" s="412">
        <v>0</v>
      </c>
      <c r="L87" s="412">
        <v>0</v>
      </c>
      <c r="M87" s="412">
        <v>0</v>
      </c>
      <c r="N87" s="412">
        <v>0</v>
      </c>
      <c r="O87" s="412">
        <v>0</v>
      </c>
      <c r="P87" s="412">
        <v>0</v>
      </c>
    </row>
    <row r="88" spans="2:16">
      <c r="B88" s="413" t="s">
        <v>758</v>
      </c>
      <c r="C88" s="412">
        <v>0</v>
      </c>
      <c r="D88" s="412">
        <v>0</v>
      </c>
      <c r="E88" s="412">
        <v>0</v>
      </c>
      <c r="F88" s="412">
        <v>0</v>
      </c>
      <c r="G88" s="412">
        <v>0</v>
      </c>
      <c r="H88" s="412">
        <v>0</v>
      </c>
      <c r="I88" s="412">
        <v>0</v>
      </c>
      <c r="J88" s="412">
        <v>0</v>
      </c>
      <c r="K88" s="412">
        <v>0</v>
      </c>
      <c r="L88" s="412">
        <v>0</v>
      </c>
      <c r="M88" s="412">
        <v>0</v>
      </c>
      <c r="N88" s="412">
        <v>0</v>
      </c>
      <c r="O88" s="412">
        <v>0</v>
      </c>
      <c r="P88" s="412">
        <v>0</v>
      </c>
    </row>
    <row r="89" spans="2:16">
      <c r="B89" s="413" t="s">
        <v>762</v>
      </c>
      <c r="C89" s="412">
        <v>0</v>
      </c>
      <c r="D89" s="412">
        <v>0</v>
      </c>
      <c r="E89" s="412">
        <v>0</v>
      </c>
      <c r="F89" s="412">
        <v>0</v>
      </c>
      <c r="G89" s="412">
        <v>0</v>
      </c>
      <c r="H89" s="412">
        <v>0</v>
      </c>
      <c r="I89" s="412">
        <v>0</v>
      </c>
      <c r="J89" s="412">
        <v>0</v>
      </c>
      <c r="K89" s="412">
        <v>0</v>
      </c>
      <c r="L89" s="412">
        <v>0</v>
      </c>
      <c r="M89" s="412">
        <v>0</v>
      </c>
      <c r="N89" s="412">
        <v>0</v>
      </c>
      <c r="O89" s="412">
        <v>0</v>
      </c>
      <c r="P89" s="412">
        <v>0</v>
      </c>
    </row>
    <row r="90" spans="2:16">
      <c r="B90" s="413" t="s">
        <v>763</v>
      </c>
      <c r="C90" s="412">
        <v>0</v>
      </c>
      <c r="D90" s="412">
        <v>0</v>
      </c>
      <c r="E90" s="412">
        <v>0</v>
      </c>
      <c r="F90" s="412">
        <v>0</v>
      </c>
      <c r="G90" s="412">
        <v>0</v>
      </c>
      <c r="H90" s="412">
        <v>0</v>
      </c>
      <c r="I90" s="412">
        <v>0</v>
      </c>
      <c r="J90" s="412">
        <v>0</v>
      </c>
      <c r="K90" s="412">
        <v>0</v>
      </c>
      <c r="L90" s="412">
        <v>0</v>
      </c>
      <c r="M90" s="412">
        <v>0</v>
      </c>
      <c r="N90" s="412">
        <v>0</v>
      </c>
      <c r="O90" s="412">
        <v>0</v>
      </c>
      <c r="P90" s="412">
        <v>0</v>
      </c>
    </row>
    <row r="91" spans="2:16">
      <c r="B91" s="413" t="s">
        <v>770</v>
      </c>
      <c r="C91" s="412">
        <v>0</v>
      </c>
      <c r="D91" s="412">
        <v>0</v>
      </c>
      <c r="E91" s="412">
        <v>0</v>
      </c>
      <c r="F91" s="412">
        <v>0</v>
      </c>
      <c r="G91" s="412">
        <v>0</v>
      </c>
      <c r="H91" s="412">
        <v>0</v>
      </c>
      <c r="I91" s="412">
        <v>0</v>
      </c>
      <c r="J91" s="412">
        <v>0</v>
      </c>
      <c r="K91" s="412">
        <v>0</v>
      </c>
      <c r="L91" s="412">
        <v>0</v>
      </c>
      <c r="M91" s="412">
        <v>0</v>
      </c>
      <c r="N91" s="412">
        <v>0</v>
      </c>
      <c r="O91" s="412">
        <v>0</v>
      </c>
      <c r="P91" s="412">
        <v>0</v>
      </c>
    </row>
    <row r="92" spans="2:16">
      <c r="B92" s="413" t="s">
        <v>843</v>
      </c>
      <c r="C92" s="412">
        <v>100.28966527744792</v>
      </c>
      <c r="D92" s="412">
        <v>0</v>
      </c>
      <c r="E92" s="412">
        <v>0</v>
      </c>
      <c r="F92" s="412">
        <v>0</v>
      </c>
      <c r="G92" s="412">
        <v>0</v>
      </c>
      <c r="H92" s="412">
        <v>0</v>
      </c>
      <c r="I92" s="412">
        <v>0</v>
      </c>
      <c r="J92" s="412">
        <v>0</v>
      </c>
      <c r="K92" s="412">
        <v>0</v>
      </c>
      <c r="L92" s="412">
        <v>0</v>
      </c>
      <c r="M92" s="412">
        <v>0</v>
      </c>
      <c r="N92" s="412">
        <v>0</v>
      </c>
      <c r="O92" s="412">
        <v>0</v>
      </c>
      <c r="P92" s="412">
        <v>0</v>
      </c>
    </row>
    <row r="93" spans="2:16">
      <c r="B93" s="413" t="s">
        <v>844</v>
      </c>
      <c r="C93" s="412">
        <v>153.79845233082582</v>
      </c>
      <c r="D93" s="412">
        <v>0</v>
      </c>
      <c r="E93" s="412">
        <v>0</v>
      </c>
      <c r="F93" s="412">
        <v>0</v>
      </c>
      <c r="G93" s="412">
        <v>0</v>
      </c>
      <c r="H93" s="412">
        <v>0</v>
      </c>
      <c r="I93" s="412">
        <v>0</v>
      </c>
      <c r="J93" s="412">
        <v>0</v>
      </c>
      <c r="K93" s="412">
        <v>0</v>
      </c>
      <c r="L93" s="412">
        <v>0</v>
      </c>
      <c r="M93" s="412">
        <v>0</v>
      </c>
      <c r="N93" s="412">
        <v>0</v>
      </c>
      <c r="O93" s="412">
        <v>0</v>
      </c>
      <c r="P93" s="412">
        <v>0</v>
      </c>
    </row>
    <row r="94" spans="2:16">
      <c r="B94" s="413" t="s">
        <v>1358</v>
      </c>
      <c r="C94" s="412">
        <v>2.0340980143641739E-2</v>
      </c>
      <c r="D94" s="412">
        <v>0</v>
      </c>
      <c r="E94" s="412">
        <v>0</v>
      </c>
      <c r="F94" s="412">
        <v>0</v>
      </c>
      <c r="G94" s="412">
        <v>0</v>
      </c>
      <c r="H94" s="412">
        <v>0</v>
      </c>
      <c r="I94" s="412">
        <v>0</v>
      </c>
      <c r="J94" s="412">
        <v>0</v>
      </c>
      <c r="K94" s="412">
        <v>0</v>
      </c>
      <c r="L94" s="412">
        <v>0</v>
      </c>
      <c r="M94" s="412">
        <v>0</v>
      </c>
      <c r="N94" s="412">
        <v>0</v>
      </c>
      <c r="O94" s="412">
        <v>0</v>
      </c>
      <c r="P94" s="412">
        <v>0</v>
      </c>
    </row>
    <row r="95" spans="2:16">
      <c r="B95" s="413" t="s">
        <v>1359</v>
      </c>
      <c r="C95" s="412">
        <v>0</v>
      </c>
      <c r="D95" s="412">
        <v>0</v>
      </c>
      <c r="E95" s="412">
        <v>0</v>
      </c>
      <c r="F95" s="412">
        <v>0</v>
      </c>
      <c r="G95" s="412">
        <v>0</v>
      </c>
      <c r="H95" s="412">
        <v>0</v>
      </c>
      <c r="I95" s="412">
        <v>0</v>
      </c>
      <c r="J95" s="412">
        <v>0</v>
      </c>
      <c r="K95" s="412">
        <v>0</v>
      </c>
      <c r="L95" s="412">
        <v>0</v>
      </c>
      <c r="M95" s="412">
        <v>0</v>
      </c>
      <c r="N95" s="412">
        <v>0</v>
      </c>
      <c r="O95" s="412">
        <v>0</v>
      </c>
      <c r="P95" s="412">
        <v>0</v>
      </c>
    </row>
    <row r="96" spans="2:16">
      <c r="B96" s="414" t="s">
        <v>1360</v>
      </c>
      <c r="C96" s="412">
        <v>0</v>
      </c>
      <c r="D96" s="412">
        <v>0</v>
      </c>
      <c r="E96" s="412">
        <v>0</v>
      </c>
      <c r="F96" s="412">
        <v>0</v>
      </c>
      <c r="G96" s="412">
        <v>0</v>
      </c>
      <c r="H96" s="412">
        <v>0</v>
      </c>
      <c r="I96" s="412">
        <v>0</v>
      </c>
      <c r="J96" s="412">
        <v>0</v>
      </c>
      <c r="K96" s="412">
        <v>0</v>
      </c>
      <c r="L96" s="412">
        <v>0</v>
      </c>
      <c r="M96" s="412">
        <v>0</v>
      </c>
      <c r="N96" s="412">
        <v>0</v>
      </c>
      <c r="O96" s="412">
        <v>0</v>
      </c>
      <c r="P96" s="412">
        <v>0</v>
      </c>
    </row>
    <row r="97" spans="2:16">
      <c r="B97" s="415" t="s">
        <v>1361</v>
      </c>
      <c r="C97" s="412">
        <v>0</v>
      </c>
      <c r="D97" s="412">
        <v>0</v>
      </c>
      <c r="E97" s="412">
        <v>0</v>
      </c>
      <c r="F97" s="412">
        <v>0</v>
      </c>
      <c r="G97" s="412">
        <v>0</v>
      </c>
      <c r="H97" s="412">
        <v>0</v>
      </c>
      <c r="I97" s="412">
        <v>0</v>
      </c>
      <c r="J97" s="412">
        <v>0</v>
      </c>
      <c r="K97" s="412">
        <v>0</v>
      </c>
      <c r="L97" s="412">
        <v>0</v>
      </c>
      <c r="M97" s="412">
        <v>0</v>
      </c>
      <c r="N97" s="412">
        <v>0</v>
      </c>
      <c r="O97" s="412">
        <v>0</v>
      </c>
      <c r="P97" s="412">
        <v>0</v>
      </c>
    </row>
    <row r="98" spans="2:16">
      <c r="B98" s="415" t="s">
        <v>1362</v>
      </c>
      <c r="C98" s="412">
        <v>0</v>
      </c>
      <c r="D98" s="412">
        <v>0</v>
      </c>
      <c r="E98" s="412">
        <v>0</v>
      </c>
      <c r="F98" s="412">
        <v>0</v>
      </c>
      <c r="G98" s="412">
        <v>0</v>
      </c>
      <c r="H98" s="412">
        <v>0</v>
      </c>
      <c r="I98" s="412">
        <v>0</v>
      </c>
      <c r="J98" s="412">
        <v>0</v>
      </c>
      <c r="K98" s="412">
        <v>0</v>
      </c>
      <c r="L98" s="412">
        <v>0</v>
      </c>
      <c r="M98" s="412">
        <v>0</v>
      </c>
      <c r="N98" s="412">
        <v>0</v>
      </c>
      <c r="O98" s="412">
        <v>0</v>
      </c>
      <c r="P98" s="412">
        <v>0</v>
      </c>
    </row>
    <row r="99" spans="2:16">
      <c r="B99" s="415" t="s">
        <v>1363</v>
      </c>
      <c r="C99" s="412">
        <v>0</v>
      </c>
      <c r="D99" s="412">
        <v>0</v>
      </c>
      <c r="E99" s="412">
        <v>0</v>
      </c>
      <c r="F99" s="412">
        <v>0</v>
      </c>
      <c r="G99" s="412">
        <v>0</v>
      </c>
      <c r="H99" s="412">
        <v>0</v>
      </c>
      <c r="I99" s="412">
        <v>0</v>
      </c>
      <c r="J99" s="412">
        <v>0</v>
      </c>
      <c r="K99" s="412">
        <v>0</v>
      </c>
      <c r="L99" s="412">
        <v>0</v>
      </c>
      <c r="M99" s="412">
        <v>0</v>
      </c>
      <c r="N99" s="412">
        <v>0</v>
      </c>
      <c r="O99" s="412">
        <v>0</v>
      </c>
      <c r="P99" s="412">
        <v>0</v>
      </c>
    </row>
    <row r="100" spans="2:16">
      <c r="B100" s="415" t="s">
        <v>1364</v>
      </c>
      <c r="C100" s="412">
        <v>0</v>
      </c>
      <c r="D100" s="412">
        <v>0</v>
      </c>
      <c r="E100" s="412">
        <v>0</v>
      </c>
      <c r="F100" s="412">
        <v>0</v>
      </c>
      <c r="G100" s="412">
        <v>0</v>
      </c>
      <c r="H100" s="412">
        <v>0</v>
      </c>
      <c r="I100" s="412">
        <v>0</v>
      </c>
      <c r="J100" s="412">
        <v>0</v>
      </c>
      <c r="K100" s="412">
        <v>0</v>
      </c>
      <c r="L100" s="412">
        <v>0</v>
      </c>
      <c r="M100" s="412">
        <v>0</v>
      </c>
      <c r="N100" s="412">
        <v>0</v>
      </c>
      <c r="O100" s="412">
        <v>0</v>
      </c>
      <c r="P100" s="412">
        <v>0</v>
      </c>
    </row>
    <row r="101" spans="2:16">
      <c r="B101" s="415" t="s">
        <v>1365</v>
      </c>
      <c r="C101" s="412">
        <v>0</v>
      </c>
      <c r="D101" s="412">
        <v>0</v>
      </c>
      <c r="E101" s="412">
        <v>0</v>
      </c>
      <c r="F101" s="412">
        <v>0</v>
      </c>
      <c r="G101" s="412">
        <v>0</v>
      </c>
      <c r="H101" s="412">
        <v>0</v>
      </c>
      <c r="I101" s="412">
        <v>0</v>
      </c>
      <c r="J101" s="412">
        <v>0</v>
      </c>
      <c r="K101" s="412">
        <v>0</v>
      </c>
      <c r="L101" s="412">
        <v>0</v>
      </c>
      <c r="M101" s="412">
        <v>0</v>
      </c>
      <c r="N101" s="412">
        <v>0</v>
      </c>
      <c r="O101" s="412">
        <v>0</v>
      </c>
      <c r="P101" s="412">
        <v>0</v>
      </c>
    </row>
    <row r="102" spans="2:16">
      <c r="B102" s="415" t="s">
        <v>1366</v>
      </c>
      <c r="C102" s="412">
        <v>0</v>
      </c>
      <c r="D102" s="412">
        <v>0</v>
      </c>
      <c r="E102" s="412">
        <v>0</v>
      </c>
      <c r="F102" s="412">
        <v>0</v>
      </c>
      <c r="G102" s="412">
        <v>0</v>
      </c>
      <c r="H102" s="412">
        <v>0</v>
      </c>
      <c r="I102" s="412">
        <v>0</v>
      </c>
      <c r="J102" s="412">
        <v>0</v>
      </c>
      <c r="K102" s="412">
        <v>0</v>
      </c>
      <c r="L102" s="412">
        <v>0</v>
      </c>
      <c r="M102" s="412">
        <v>0</v>
      </c>
      <c r="N102" s="412">
        <v>0</v>
      </c>
      <c r="O102" s="412">
        <v>0</v>
      </c>
      <c r="P102" s="412">
        <v>0</v>
      </c>
    </row>
    <row r="103" spans="2:16">
      <c r="B103" s="415" t="s">
        <v>1367</v>
      </c>
      <c r="C103" s="412">
        <v>0</v>
      </c>
      <c r="D103" s="412">
        <v>0</v>
      </c>
      <c r="E103" s="412">
        <v>0</v>
      </c>
      <c r="F103" s="412">
        <v>0</v>
      </c>
      <c r="G103" s="412">
        <v>0</v>
      </c>
      <c r="H103" s="412">
        <v>0</v>
      </c>
      <c r="I103" s="412">
        <v>0</v>
      </c>
      <c r="J103" s="412">
        <v>0</v>
      </c>
      <c r="K103" s="412">
        <v>0</v>
      </c>
      <c r="L103" s="412">
        <v>0</v>
      </c>
      <c r="M103" s="412">
        <v>0</v>
      </c>
      <c r="N103" s="412">
        <v>0</v>
      </c>
      <c r="O103" s="412">
        <v>0</v>
      </c>
      <c r="P103" s="412">
        <v>0</v>
      </c>
    </row>
    <row r="104" spans="2:16">
      <c r="B104" s="415" t="s">
        <v>1368</v>
      </c>
      <c r="C104" s="412">
        <v>0</v>
      </c>
      <c r="D104" s="412">
        <v>0</v>
      </c>
      <c r="E104" s="412">
        <v>0</v>
      </c>
      <c r="F104" s="412">
        <v>0</v>
      </c>
      <c r="G104" s="412">
        <v>0</v>
      </c>
      <c r="H104" s="412">
        <v>0</v>
      </c>
      <c r="I104" s="412">
        <v>0</v>
      </c>
      <c r="J104" s="412">
        <v>0</v>
      </c>
      <c r="K104" s="412">
        <v>0</v>
      </c>
      <c r="L104" s="412">
        <v>0</v>
      </c>
      <c r="M104" s="412">
        <v>0</v>
      </c>
      <c r="N104" s="412">
        <v>0</v>
      </c>
      <c r="O104" s="412">
        <v>0</v>
      </c>
      <c r="P104" s="412">
        <v>0</v>
      </c>
    </row>
    <row r="105" spans="2:16">
      <c r="B105" s="415" t="s">
        <v>1369</v>
      </c>
      <c r="C105" s="412">
        <v>0</v>
      </c>
      <c r="D105" s="412">
        <v>0</v>
      </c>
      <c r="E105" s="412">
        <v>0</v>
      </c>
      <c r="F105" s="412">
        <v>0</v>
      </c>
      <c r="G105" s="412">
        <v>0</v>
      </c>
      <c r="H105" s="412">
        <v>0</v>
      </c>
      <c r="I105" s="412">
        <v>0</v>
      </c>
      <c r="J105" s="412">
        <v>0</v>
      </c>
      <c r="K105" s="412">
        <v>0</v>
      </c>
      <c r="L105" s="412">
        <v>0</v>
      </c>
      <c r="M105" s="412">
        <v>0</v>
      </c>
      <c r="N105" s="412">
        <v>0</v>
      </c>
      <c r="O105" s="412">
        <v>0</v>
      </c>
      <c r="P105" s="412">
        <v>0</v>
      </c>
    </row>
    <row r="106" spans="2:16" ht="13" thickBot="1">
      <c r="B106" s="416" t="s">
        <v>1370</v>
      </c>
      <c r="C106" s="416">
        <v>0</v>
      </c>
      <c r="D106" s="416">
        <v>0</v>
      </c>
      <c r="E106" s="416">
        <v>0</v>
      </c>
      <c r="F106" s="416">
        <v>0</v>
      </c>
      <c r="G106" s="416">
        <v>0</v>
      </c>
      <c r="H106" s="416">
        <v>0</v>
      </c>
      <c r="I106" s="416">
        <v>0</v>
      </c>
      <c r="J106" s="416">
        <v>0</v>
      </c>
      <c r="K106" s="416">
        <v>0</v>
      </c>
      <c r="L106" s="416">
        <v>0</v>
      </c>
      <c r="M106" s="416">
        <v>0</v>
      </c>
      <c r="N106" s="416">
        <v>0</v>
      </c>
      <c r="O106" s="416">
        <v>0</v>
      </c>
      <c r="P106" s="416">
        <v>0</v>
      </c>
    </row>
    <row r="109" spans="2:16">
      <c r="B109" s="272" t="s">
        <v>1418</v>
      </c>
    </row>
    <row r="110" spans="2:16" ht="135" customHeight="1">
      <c r="B110" s="674" t="s">
        <v>1387</v>
      </c>
      <c r="C110" s="675"/>
      <c r="D110" s="675"/>
      <c r="E110" s="675"/>
      <c r="F110" s="675"/>
      <c r="G110" s="675"/>
      <c r="H110" s="675"/>
      <c r="I110" s="675"/>
      <c r="J110" s="675"/>
      <c r="K110" s="675"/>
      <c r="L110" s="675"/>
      <c r="M110" s="675"/>
      <c r="N110" s="675"/>
      <c r="O110" s="675"/>
      <c r="P110" s="675"/>
    </row>
    <row r="111" spans="2:16" ht="409.6" customHeight="1">
      <c r="B111" s="674" t="s">
        <v>1388</v>
      </c>
      <c r="C111" s="675"/>
      <c r="D111" s="675"/>
      <c r="E111" s="675"/>
      <c r="F111" s="675"/>
      <c r="G111" s="675"/>
      <c r="H111" s="675"/>
      <c r="I111" s="675"/>
      <c r="J111" s="675"/>
      <c r="K111" s="675"/>
      <c r="L111" s="675"/>
      <c r="M111" s="675"/>
      <c r="N111" s="675"/>
      <c r="O111" s="675"/>
      <c r="P111" s="675"/>
    </row>
    <row r="112" spans="2:16">
      <c r="B112" s="674" t="s">
        <v>1389</v>
      </c>
      <c r="C112" s="675"/>
      <c r="D112" s="675"/>
      <c r="E112" s="675"/>
      <c r="F112" s="675"/>
      <c r="G112" s="675"/>
      <c r="H112" s="675"/>
      <c r="I112" s="675"/>
      <c r="J112" s="675"/>
      <c r="K112" s="675"/>
      <c r="L112" s="675"/>
      <c r="M112" s="675"/>
      <c r="N112" s="675"/>
      <c r="O112" s="675"/>
      <c r="P112" s="675"/>
    </row>
    <row r="113" spans="2:16">
      <c r="B113" s="674" t="s">
        <v>1374</v>
      </c>
      <c r="C113" s="675"/>
      <c r="D113" s="675"/>
      <c r="E113" s="675"/>
      <c r="F113" s="675"/>
      <c r="G113" s="675"/>
      <c r="H113" s="675"/>
      <c r="I113" s="675"/>
      <c r="J113" s="675"/>
      <c r="K113" s="675"/>
      <c r="L113" s="675"/>
      <c r="M113" s="675"/>
      <c r="N113" s="675"/>
      <c r="O113" s="675"/>
      <c r="P113" s="675"/>
    </row>
  </sheetData>
  <sheetProtection algorithmName="SHA-512" hashValue="fjxHcI1iMFVL9m7u2brDZnmn686sC9H5iEcX0A1t1B5bZFBfsQhjJQWC5I8A4xgd6xEUJcaycN6t2ulOFb05qQ==" saltValue="mSg/qPjDowS6wX5XCMPm3A==" spinCount="100000" sheet="1" objects="1" scenarios="1"/>
  <mergeCells count="34">
    <mergeCell ref="B11:B14"/>
    <mergeCell ref="C11:P11"/>
    <mergeCell ref="D12:P12"/>
    <mergeCell ref="D13:H13"/>
    <mergeCell ref="I13:I14"/>
    <mergeCell ref="J13:J14"/>
    <mergeCell ref="K13:K14"/>
    <mergeCell ref="L13:L14"/>
    <mergeCell ref="M13:M14"/>
    <mergeCell ref="N13:P13"/>
    <mergeCell ref="B45:B48"/>
    <mergeCell ref="C45:P45"/>
    <mergeCell ref="D46:P46"/>
    <mergeCell ref="D47:H47"/>
    <mergeCell ref="I47:I48"/>
    <mergeCell ref="J47:J48"/>
    <mergeCell ref="K47:K48"/>
    <mergeCell ref="L47:L48"/>
    <mergeCell ref="M47:M48"/>
    <mergeCell ref="N47:P47"/>
    <mergeCell ref="B110:P110"/>
    <mergeCell ref="B111:P111"/>
    <mergeCell ref="B112:P112"/>
    <mergeCell ref="B113:P113"/>
    <mergeCell ref="B79:B82"/>
    <mergeCell ref="C79:P79"/>
    <mergeCell ref="D80:P80"/>
    <mergeCell ref="D81:H81"/>
    <mergeCell ref="I81:I82"/>
    <mergeCell ref="J81:J82"/>
    <mergeCell ref="K81:K82"/>
    <mergeCell ref="L81:L82"/>
    <mergeCell ref="M81:M82"/>
    <mergeCell ref="N81:P81"/>
  </mergeCells>
  <hyperlinks>
    <hyperlink ref="B2" location="'Physical risk'!A1" display="Back to contents page" xr:uid="{86A447FE-22D1-4F13-AC6A-3CEBF0A061F2}"/>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0B1C74-A754-4B2A-B003-94BAB42B0B54}">
  <dimension ref="A2:P78"/>
  <sheetViews>
    <sheetView zoomScale="85" zoomScaleNormal="85" workbookViewId="0">
      <selection activeCell="B2" sqref="B2"/>
    </sheetView>
  </sheetViews>
  <sheetFormatPr defaultColWidth="8.81640625" defaultRowHeight="12.5"/>
  <cols>
    <col min="1" max="1" width="11.7265625" style="401" customWidth="1"/>
    <col min="2" max="2" width="87.7265625" style="401" customWidth="1"/>
    <col min="3" max="3" width="8.81640625" style="401"/>
    <col min="4" max="4" width="16.26953125" style="401" bestFit="1" customWidth="1"/>
    <col min="5" max="10" width="16" style="401" customWidth="1"/>
    <col min="11" max="11" width="17.7265625" style="401" customWidth="1"/>
    <col min="12" max="12" width="14.1796875" style="401" bestFit="1" customWidth="1"/>
    <col min="13" max="13" width="12" style="401" customWidth="1"/>
    <col min="14" max="14" width="8.81640625" style="401"/>
    <col min="15" max="15" width="13.54296875" style="401" bestFit="1" customWidth="1"/>
    <col min="16" max="16" width="13" style="401" bestFit="1" customWidth="1"/>
    <col min="17" max="16384" width="8.81640625" style="401"/>
  </cols>
  <sheetData>
    <row r="2" spans="1:16" ht="14.5">
      <c r="B2" s="153" t="s">
        <v>0</v>
      </c>
    </row>
    <row r="4" spans="1:16" ht="13">
      <c r="B4" s="402" t="s">
        <v>976</v>
      </c>
    </row>
    <row r="5" spans="1:16" ht="13">
      <c r="B5" s="402"/>
    </row>
    <row r="6" spans="1:16" ht="13">
      <c r="B6" s="402" t="str">
        <f>_xlfn.XLOOKUP(B7,'[13]angol nuts kódok'!C:C,'[13]angol nuts kódok'!A:A)</f>
        <v>Serbia</v>
      </c>
    </row>
    <row r="7" spans="1:16" ht="13">
      <c r="A7" s="402"/>
      <c r="B7" s="402" t="s">
        <v>1321</v>
      </c>
    </row>
    <row r="8" spans="1:16" ht="13">
      <c r="B8" s="402"/>
    </row>
    <row r="9" spans="1:16" ht="13.5" thickBot="1">
      <c r="B9" s="403" t="s">
        <v>1100</v>
      </c>
    </row>
    <row r="10" spans="1:16" ht="13.5" thickBot="1">
      <c r="B10" s="404" t="s">
        <v>962</v>
      </c>
      <c r="C10" s="404" t="s">
        <v>963</v>
      </c>
      <c r="D10" s="404" t="s">
        <v>964</v>
      </c>
      <c r="E10" s="404" t="s">
        <v>965</v>
      </c>
      <c r="F10" s="404" t="s">
        <v>966</v>
      </c>
      <c r="G10" s="404" t="s">
        <v>967</v>
      </c>
      <c r="H10" s="404" t="s">
        <v>5</v>
      </c>
      <c r="I10" s="404" t="s">
        <v>2</v>
      </c>
      <c r="J10" s="404" t="s">
        <v>4</v>
      </c>
      <c r="K10" s="404" t="s">
        <v>968</v>
      </c>
      <c r="L10" s="404" t="s">
        <v>969</v>
      </c>
      <c r="M10" s="404" t="s">
        <v>970</v>
      </c>
      <c r="N10" s="404" t="s">
        <v>971</v>
      </c>
      <c r="O10" s="404" t="s">
        <v>972</v>
      </c>
      <c r="P10" s="404" t="s">
        <v>973</v>
      </c>
    </row>
    <row r="11" spans="1:16" ht="13.5" thickBot="1">
      <c r="B11" s="676" t="s">
        <v>837</v>
      </c>
      <c r="C11" s="679" t="s">
        <v>977</v>
      </c>
      <c r="D11" s="679"/>
      <c r="E11" s="679"/>
      <c r="F11" s="679"/>
      <c r="G11" s="679"/>
      <c r="H11" s="679"/>
      <c r="I11" s="679"/>
      <c r="J11" s="679"/>
      <c r="K11" s="679"/>
      <c r="L11" s="679"/>
      <c r="M11" s="679"/>
      <c r="N11" s="679"/>
      <c r="O11" s="679"/>
      <c r="P11" s="680"/>
    </row>
    <row r="12" spans="1:16" ht="13.5" thickBot="1">
      <c r="B12" s="677"/>
      <c r="C12" s="405"/>
      <c r="D12" s="681" t="s">
        <v>978</v>
      </c>
      <c r="E12" s="681"/>
      <c r="F12" s="681"/>
      <c r="G12" s="681"/>
      <c r="H12" s="681"/>
      <c r="I12" s="681"/>
      <c r="J12" s="681"/>
      <c r="K12" s="681"/>
      <c r="L12" s="681"/>
      <c r="M12" s="681"/>
      <c r="N12" s="681"/>
      <c r="O12" s="681"/>
      <c r="P12" s="682"/>
    </row>
    <row r="13" spans="1:16" ht="13.5" thickBot="1">
      <c r="B13" s="677"/>
      <c r="C13" s="405"/>
      <c r="D13" s="681" t="s">
        <v>838</v>
      </c>
      <c r="E13" s="681"/>
      <c r="F13" s="681"/>
      <c r="G13" s="681"/>
      <c r="H13" s="681"/>
      <c r="I13" s="681" t="s">
        <v>839</v>
      </c>
      <c r="J13" s="681" t="s">
        <v>840</v>
      </c>
      <c r="K13" s="684" t="s">
        <v>841</v>
      </c>
      <c r="L13" s="681" t="s">
        <v>717</v>
      </c>
      <c r="M13" s="681" t="s">
        <v>716</v>
      </c>
      <c r="N13" s="686" t="s">
        <v>527</v>
      </c>
      <c r="O13" s="686"/>
      <c r="P13" s="687"/>
    </row>
    <row r="14" spans="1:16" ht="39.5" thickBot="1">
      <c r="B14" s="678"/>
      <c r="C14" s="406"/>
      <c r="D14" s="407" t="s">
        <v>709</v>
      </c>
      <c r="E14" s="407" t="s">
        <v>710</v>
      </c>
      <c r="F14" s="407" t="s">
        <v>711</v>
      </c>
      <c r="G14" s="407" t="s">
        <v>712</v>
      </c>
      <c r="H14" s="408" t="s">
        <v>713</v>
      </c>
      <c r="I14" s="683"/>
      <c r="J14" s="683"/>
      <c r="K14" s="685"/>
      <c r="L14" s="683"/>
      <c r="M14" s="683"/>
      <c r="N14" s="409"/>
      <c r="O14" s="408" t="s">
        <v>842</v>
      </c>
      <c r="P14" s="410" t="s">
        <v>716</v>
      </c>
    </row>
    <row r="15" spans="1:16">
      <c r="B15" s="411" t="s">
        <v>720</v>
      </c>
      <c r="C15" s="412">
        <v>97.797066190677356</v>
      </c>
      <c r="D15" s="412">
        <v>80.331601526545555</v>
      </c>
      <c r="E15" s="412">
        <v>16.189418034079708</v>
      </c>
      <c r="F15" s="412">
        <v>0</v>
      </c>
      <c r="G15" s="412">
        <v>3.2908525559780313E-2</v>
      </c>
      <c r="H15" s="412">
        <v>2</v>
      </c>
      <c r="I15" s="412">
        <v>0</v>
      </c>
      <c r="J15" s="412">
        <v>96.553928086185039</v>
      </c>
      <c r="K15" s="412">
        <v>0</v>
      </c>
      <c r="L15" s="412">
        <v>2.016154054358541</v>
      </c>
      <c r="M15" s="412">
        <v>1.062631499788762</v>
      </c>
      <c r="N15" s="412">
        <v>-1.3631566906069568</v>
      </c>
      <c r="O15" s="412">
        <v>-0.33301175890719614</v>
      </c>
      <c r="P15" s="412">
        <v>-0.39422497676383605</v>
      </c>
    </row>
    <row r="16" spans="1:16">
      <c r="B16" s="413" t="s">
        <v>721</v>
      </c>
      <c r="C16" s="412">
        <v>53.710738473454441</v>
      </c>
      <c r="D16" s="412">
        <v>0</v>
      </c>
      <c r="E16" s="412">
        <v>0</v>
      </c>
      <c r="F16" s="412">
        <v>0</v>
      </c>
      <c r="G16" s="412">
        <v>0</v>
      </c>
      <c r="H16" s="412">
        <v>0</v>
      </c>
      <c r="I16" s="412">
        <v>0</v>
      </c>
      <c r="J16" s="412">
        <v>0</v>
      </c>
      <c r="K16" s="412">
        <v>0</v>
      </c>
      <c r="L16" s="412">
        <v>0</v>
      </c>
      <c r="M16" s="412">
        <v>0</v>
      </c>
      <c r="N16" s="412">
        <v>0</v>
      </c>
      <c r="O16" s="412">
        <v>0</v>
      </c>
      <c r="P16" s="412">
        <v>0</v>
      </c>
    </row>
    <row r="17" spans="2:16">
      <c r="B17" s="413" t="s">
        <v>727</v>
      </c>
      <c r="C17" s="412">
        <v>427.05043191944793</v>
      </c>
      <c r="D17" s="412">
        <v>0</v>
      </c>
      <c r="E17" s="412">
        <v>0</v>
      </c>
      <c r="F17" s="412">
        <v>0</v>
      </c>
      <c r="G17" s="412">
        <v>0</v>
      </c>
      <c r="H17" s="412">
        <v>0</v>
      </c>
      <c r="I17" s="412">
        <v>0</v>
      </c>
      <c r="J17" s="412">
        <v>0</v>
      </c>
      <c r="K17" s="412">
        <v>0</v>
      </c>
      <c r="L17" s="412">
        <v>0</v>
      </c>
      <c r="M17" s="412">
        <v>0</v>
      </c>
      <c r="N17" s="412">
        <v>0</v>
      </c>
      <c r="O17" s="412">
        <v>0</v>
      </c>
      <c r="P17" s="412">
        <v>0</v>
      </c>
    </row>
    <row r="18" spans="2:16">
      <c r="B18" s="413" t="s">
        <v>752</v>
      </c>
      <c r="C18" s="412">
        <v>352.19807315026048</v>
      </c>
      <c r="D18" s="412">
        <v>0</v>
      </c>
      <c r="E18" s="412">
        <v>0</v>
      </c>
      <c r="F18" s="412">
        <v>0</v>
      </c>
      <c r="G18" s="412">
        <v>0</v>
      </c>
      <c r="H18" s="412">
        <v>0</v>
      </c>
      <c r="I18" s="412">
        <v>0</v>
      </c>
      <c r="J18" s="412">
        <v>0</v>
      </c>
      <c r="K18" s="412">
        <v>0</v>
      </c>
      <c r="L18" s="412">
        <v>0</v>
      </c>
      <c r="M18" s="412">
        <v>0</v>
      </c>
      <c r="N18" s="412">
        <v>0</v>
      </c>
      <c r="O18" s="412">
        <v>0</v>
      </c>
      <c r="P18" s="412">
        <v>0</v>
      </c>
    </row>
    <row r="19" spans="2:16">
      <c r="B19" s="413" t="s">
        <v>757</v>
      </c>
      <c r="C19" s="412">
        <v>1.5309346063934657</v>
      </c>
      <c r="D19" s="412">
        <v>0</v>
      </c>
      <c r="E19" s="412">
        <v>0</v>
      </c>
      <c r="F19" s="412">
        <v>0</v>
      </c>
      <c r="G19" s="412">
        <v>4.2072102520771719E-4</v>
      </c>
      <c r="H19" s="412">
        <v>20</v>
      </c>
      <c r="I19" s="412">
        <v>0</v>
      </c>
      <c r="J19" s="412">
        <v>4.2072102520771719E-4</v>
      </c>
      <c r="K19" s="412">
        <v>0</v>
      </c>
      <c r="L19" s="412">
        <v>0</v>
      </c>
      <c r="M19" s="412">
        <v>0</v>
      </c>
      <c r="N19" s="412">
        <v>0</v>
      </c>
      <c r="O19" s="412">
        <v>0</v>
      </c>
      <c r="P19" s="412">
        <v>0</v>
      </c>
    </row>
    <row r="20" spans="2:16">
      <c r="B20" s="413" t="s">
        <v>758</v>
      </c>
      <c r="C20" s="412">
        <v>139.41243603154484</v>
      </c>
      <c r="D20" s="412">
        <v>0</v>
      </c>
      <c r="E20" s="412">
        <v>0</v>
      </c>
      <c r="F20" s="412">
        <v>0</v>
      </c>
      <c r="G20" s="412">
        <v>0</v>
      </c>
      <c r="H20" s="412">
        <v>0</v>
      </c>
      <c r="I20" s="412">
        <v>0</v>
      </c>
      <c r="J20" s="412">
        <v>0</v>
      </c>
      <c r="K20" s="412">
        <v>0</v>
      </c>
      <c r="L20" s="412">
        <v>0</v>
      </c>
      <c r="M20" s="412">
        <v>0</v>
      </c>
      <c r="N20" s="412">
        <v>0</v>
      </c>
      <c r="O20" s="412">
        <v>0</v>
      </c>
      <c r="P20" s="412">
        <v>0</v>
      </c>
    </row>
    <row r="21" spans="2:16">
      <c r="B21" s="413" t="s">
        <v>762</v>
      </c>
      <c r="C21" s="412">
        <v>444.94117228841009</v>
      </c>
      <c r="D21" s="412">
        <v>0</v>
      </c>
      <c r="E21" s="412">
        <v>0</v>
      </c>
      <c r="F21" s="412">
        <v>0</v>
      </c>
      <c r="G21" s="412">
        <v>0</v>
      </c>
      <c r="H21" s="412">
        <v>0</v>
      </c>
      <c r="I21" s="412">
        <v>0</v>
      </c>
      <c r="J21" s="412">
        <v>0</v>
      </c>
      <c r="K21" s="412">
        <v>0</v>
      </c>
      <c r="L21" s="412">
        <v>0</v>
      </c>
      <c r="M21" s="412">
        <v>0</v>
      </c>
      <c r="N21" s="412">
        <v>0</v>
      </c>
      <c r="O21" s="412">
        <v>0</v>
      </c>
      <c r="P21" s="412">
        <v>0</v>
      </c>
    </row>
    <row r="22" spans="2:16">
      <c r="B22" s="413" t="s">
        <v>763</v>
      </c>
      <c r="C22" s="412">
        <v>62.619146348401628</v>
      </c>
      <c r="D22" s="412">
        <v>0</v>
      </c>
      <c r="E22" s="412">
        <v>0</v>
      </c>
      <c r="F22" s="412">
        <v>0</v>
      </c>
      <c r="G22" s="412">
        <v>0</v>
      </c>
      <c r="H22" s="412">
        <v>0</v>
      </c>
      <c r="I22" s="412">
        <v>0</v>
      </c>
      <c r="J22" s="412">
        <v>0</v>
      </c>
      <c r="K22" s="412">
        <v>0</v>
      </c>
      <c r="L22" s="412">
        <v>0</v>
      </c>
      <c r="M22" s="412">
        <v>0</v>
      </c>
      <c r="N22" s="412">
        <v>0</v>
      </c>
      <c r="O22" s="412">
        <v>0</v>
      </c>
      <c r="P22" s="412">
        <v>0</v>
      </c>
    </row>
    <row r="23" spans="2:16">
      <c r="B23" s="413" t="s">
        <v>770</v>
      </c>
      <c r="C23" s="412">
        <v>332.26876294888041</v>
      </c>
      <c r="D23" s="412">
        <v>0</v>
      </c>
      <c r="E23" s="412">
        <v>0</v>
      </c>
      <c r="F23" s="412">
        <v>0</v>
      </c>
      <c r="G23" s="412">
        <v>0</v>
      </c>
      <c r="H23" s="412">
        <v>0</v>
      </c>
      <c r="I23" s="412">
        <v>0</v>
      </c>
      <c r="J23" s="412">
        <v>0</v>
      </c>
      <c r="K23" s="412">
        <v>0</v>
      </c>
      <c r="L23" s="412">
        <v>0</v>
      </c>
      <c r="M23" s="412">
        <v>0</v>
      </c>
      <c r="N23" s="412">
        <v>0</v>
      </c>
      <c r="O23" s="412">
        <v>0</v>
      </c>
      <c r="P23" s="412">
        <v>0</v>
      </c>
    </row>
    <row r="24" spans="2:16">
      <c r="B24" s="413" t="s">
        <v>843</v>
      </c>
      <c r="C24" s="412">
        <v>1123.3220160689073</v>
      </c>
      <c r="D24" s="412">
        <v>0.52334759611322346</v>
      </c>
      <c r="E24" s="412">
        <v>0</v>
      </c>
      <c r="F24" s="412">
        <v>0</v>
      </c>
      <c r="G24" s="412">
        <v>0</v>
      </c>
      <c r="H24" s="412">
        <v>4</v>
      </c>
      <c r="I24" s="412">
        <v>0</v>
      </c>
      <c r="J24" s="412">
        <v>0.52334759611322346</v>
      </c>
      <c r="K24" s="412">
        <v>0</v>
      </c>
      <c r="L24" s="412">
        <v>0</v>
      </c>
      <c r="M24" s="412">
        <v>0</v>
      </c>
      <c r="N24" s="412">
        <v>-3.2255541473031968E-3</v>
      </c>
      <c r="O24" s="412">
        <v>0</v>
      </c>
      <c r="P24" s="412">
        <v>0</v>
      </c>
    </row>
    <row r="25" spans="2:16">
      <c r="B25" s="413" t="s">
        <v>844</v>
      </c>
      <c r="C25" s="412">
        <v>982.67014157312269</v>
      </c>
      <c r="D25" s="412">
        <v>62.982400363329106</v>
      </c>
      <c r="E25" s="412">
        <v>16.189418034079708</v>
      </c>
      <c r="F25" s="412">
        <v>0</v>
      </c>
      <c r="G25" s="412">
        <v>0</v>
      </c>
      <c r="H25" s="412">
        <v>3</v>
      </c>
      <c r="I25" s="412">
        <v>0</v>
      </c>
      <c r="J25" s="412">
        <v>79.171818397408813</v>
      </c>
      <c r="K25" s="412">
        <v>0</v>
      </c>
      <c r="L25" s="412">
        <v>1.9285841515279538</v>
      </c>
      <c r="M25" s="412">
        <v>0.6774589550767498</v>
      </c>
      <c r="N25" s="412">
        <v>-0.90810808336853954</v>
      </c>
      <c r="O25" s="412">
        <v>-0.3295707759470497</v>
      </c>
      <c r="P25" s="412">
        <v>-5.1986624419095899E-2</v>
      </c>
    </row>
    <row r="26" spans="2:16">
      <c r="B26" s="413" t="s">
        <v>1358</v>
      </c>
      <c r="C26" s="412">
        <v>8.5495040135192213E-2</v>
      </c>
      <c r="D26" s="412">
        <v>0</v>
      </c>
      <c r="E26" s="412">
        <v>0</v>
      </c>
      <c r="F26" s="412">
        <v>0</v>
      </c>
      <c r="G26" s="412">
        <v>0</v>
      </c>
      <c r="H26" s="412">
        <v>0</v>
      </c>
      <c r="I26" s="412">
        <v>0</v>
      </c>
      <c r="J26" s="412">
        <v>0</v>
      </c>
      <c r="K26" s="412">
        <v>0</v>
      </c>
      <c r="L26" s="412">
        <v>0</v>
      </c>
      <c r="M26" s="412">
        <v>0</v>
      </c>
      <c r="N26" s="412">
        <v>0</v>
      </c>
      <c r="O26" s="412">
        <v>0</v>
      </c>
      <c r="P26" s="412">
        <v>0</v>
      </c>
    </row>
    <row r="27" spans="2:16">
      <c r="B27" s="413" t="s">
        <v>1359</v>
      </c>
      <c r="C27" s="412">
        <v>29.507085210533727</v>
      </c>
      <c r="D27" s="412">
        <v>0</v>
      </c>
      <c r="E27" s="412">
        <v>0</v>
      </c>
      <c r="F27" s="412">
        <v>0</v>
      </c>
      <c r="G27" s="412">
        <v>0</v>
      </c>
      <c r="H27" s="412">
        <v>0</v>
      </c>
      <c r="I27" s="412">
        <v>0</v>
      </c>
      <c r="J27" s="412">
        <v>0</v>
      </c>
      <c r="K27" s="412">
        <v>0</v>
      </c>
      <c r="L27" s="412">
        <v>0</v>
      </c>
      <c r="M27" s="412">
        <v>0</v>
      </c>
      <c r="N27" s="412">
        <v>0</v>
      </c>
      <c r="O27" s="412">
        <v>0</v>
      </c>
      <c r="P27" s="412">
        <v>0</v>
      </c>
    </row>
    <row r="28" spans="2:16">
      <c r="B28" s="414" t="s">
        <v>1360</v>
      </c>
      <c r="C28" s="412">
        <v>170.95026686382198</v>
      </c>
      <c r="D28" s="412">
        <v>0</v>
      </c>
      <c r="E28" s="412">
        <v>0</v>
      </c>
      <c r="F28" s="412">
        <v>0</v>
      </c>
      <c r="G28" s="412">
        <v>0</v>
      </c>
      <c r="H28" s="412">
        <v>0</v>
      </c>
      <c r="I28" s="412">
        <v>0</v>
      </c>
      <c r="J28" s="412">
        <v>0</v>
      </c>
      <c r="K28" s="412">
        <v>0</v>
      </c>
      <c r="L28" s="412">
        <v>0</v>
      </c>
      <c r="M28" s="412">
        <v>0</v>
      </c>
      <c r="N28" s="412">
        <v>0</v>
      </c>
      <c r="O28" s="412">
        <v>0</v>
      </c>
      <c r="P28" s="412">
        <v>0</v>
      </c>
    </row>
    <row r="29" spans="2:16">
      <c r="B29" s="415" t="s">
        <v>1361</v>
      </c>
      <c r="C29" s="412">
        <v>1.7626972623574144</v>
      </c>
      <c r="D29" s="412">
        <v>0</v>
      </c>
      <c r="E29" s="412">
        <v>0</v>
      </c>
      <c r="F29" s="412">
        <v>0</v>
      </c>
      <c r="G29" s="412">
        <v>0</v>
      </c>
      <c r="H29" s="412">
        <v>0</v>
      </c>
      <c r="I29" s="412">
        <v>0</v>
      </c>
      <c r="J29" s="412">
        <v>0</v>
      </c>
      <c r="K29" s="412">
        <v>0</v>
      </c>
      <c r="L29" s="412">
        <v>0</v>
      </c>
      <c r="M29" s="412">
        <v>0</v>
      </c>
      <c r="N29" s="412">
        <v>0</v>
      </c>
      <c r="O29" s="412">
        <v>0</v>
      </c>
      <c r="P29" s="412">
        <v>0</v>
      </c>
    </row>
    <row r="30" spans="2:16">
      <c r="B30" s="415" t="s">
        <v>1362</v>
      </c>
      <c r="C30" s="412">
        <v>64.799422915082374</v>
      </c>
      <c r="D30" s="412">
        <v>0</v>
      </c>
      <c r="E30" s="412">
        <v>0</v>
      </c>
      <c r="F30" s="412">
        <v>0</v>
      </c>
      <c r="G30" s="412">
        <v>0</v>
      </c>
      <c r="H30" s="412">
        <v>0</v>
      </c>
      <c r="I30" s="412">
        <v>0</v>
      </c>
      <c r="J30" s="412">
        <v>0</v>
      </c>
      <c r="K30" s="412">
        <v>0</v>
      </c>
      <c r="L30" s="412">
        <v>0</v>
      </c>
      <c r="M30" s="412">
        <v>0</v>
      </c>
      <c r="N30" s="412">
        <v>0</v>
      </c>
      <c r="O30" s="412">
        <v>0</v>
      </c>
      <c r="P30" s="412">
        <v>0</v>
      </c>
    </row>
    <row r="31" spans="2:16">
      <c r="B31" s="415" t="s">
        <v>1363</v>
      </c>
      <c r="C31" s="412">
        <v>25.443726430080268</v>
      </c>
      <c r="D31" s="412">
        <v>0</v>
      </c>
      <c r="E31" s="412">
        <v>0</v>
      </c>
      <c r="F31" s="412">
        <v>0</v>
      </c>
      <c r="G31" s="412">
        <v>0</v>
      </c>
      <c r="H31" s="412">
        <v>0</v>
      </c>
      <c r="I31" s="412">
        <v>0</v>
      </c>
      <c r="J31" s="412">
        <v>0</v>
      </c>
      <c r="K31" s="412">
        <v>0</v>
      </c>
      <c r="L31" s="412">
        <v>0</v>
      </c>
      <c r="M31" s="412">
        <v>0</v>
      </c>
      <c r="N31" s="412">
        <v>0</v>
      </c>
      <c r="O31" s="412">
        <v>0</v>
      </c>
      <c r="P31" s="412">
        <v>0</v>
      </c>
    </row>
    <row r="32" spans="2:16">
      <c r="B32" s="415" t="s">
        <v>1364</v>
      </c>
      <c r="C32" s="412">
        <v>0</v>
      </c>
      <c r="D32" s="412">
        <v>0</v>
      </c>
      <c r="E32" s="412">
        <v>0</v>
      </c>
      <c r="F32" s="412">
        <v>0</v>
      </c>
      <c r="G32" s="412">
        <v>0</v>
      </c>
      <c r="H32" s="412">
        <v>0</v>
      </c>
      <c r="I32" s="412">
        <v>0</v>
      </c>
      <c r="J32" s="412">
        <v>0</v>
      </c>
      <c r="K32" s="412">
        <v>0</v>
      </c>
      <c r="L32" s="412">
        <v>0</v>
      </c>
      <c r="M32" s="412">
        <v>0</v>
      </c>
      <c r="N32" s="412">
        <v>0</v>
      </c>
      <c r="O32" s="412">
        <v>0</v>
      </c>
      <c r="P32" s="412">
        <v>0</v>
      </c>
    </row>
    <row r="33" spans="2:16">
      <c r="B33" s="415" t="s">
        <v>1365</v>
      </c>
      <c r="C33" s="412">
        <v>0.20544391212505281</v>
      </c>
      <c r="D33" s="412">
        <v>0</v>
      </c>
      <c r="E33" s="412">
        <v>0</v>
      </c>
      <c r="F33" s="412">
        <v>0</v>
      </c>
      <c r="G33" s="412">
        <v>0</v>
      </c>
      <c r="H33" s="412">
        <v>0</v>
      </c>
      <c r="I33" s="412">
        <v>0</v>
      </c>
      <c r="J33" s="412">
        <v>0</v>
      </c>
      <c r="K33" s="412">
        <v>0</v>
      </c>
      <c r="L33" s="412">
        <v>0</v>
      </c>
      <c r="M33" s="412">
        <v>0</v>
      </c>
      <c r="N33" s="412">
        <v>0</v>
      </c>
      <c r="O33" s="412">
        <v>0</v>
      </c>
      <c r="P33" s="412">
        <v>0</v>
      </c>
    </row>
    <row r="34" spans="2:16">
      <c r="B34" s="415" t="s">
        <v>1366</v>
      </c>
      <c r="C34" s="412">
        <v>8.6433677876355439</v>
      </c>
      <c r="D34" s="412">
        <v>0</v>
      </c>
      <c r="E34" s="412">
        <v>0</v>
      </c>
      <c r="F34" s="412">
        <v>0</v>
      </c>
      <c r="G34" s="412">
        <v>0</v>
      </c>
      <c r="H34" s="412">
        <v>0</v>
      </c>
      <c r="I34" s="412">
        <v>0</v>
      </c>
      <c r="J34" s="412">
        <v>0</v>
      </c>
      <c r="K34" s="412">
        <v>0</v>
      </c>
      <c r="L34" s="412">
        <v>0</v>
      </c>
      <c r="M34" s="412">
        <v>0</v>
      </c>
      <c r="N34" s="412">
        <v>0</v>
      </c>
      <c r="O34" s="412">
        <v>0</v>
      </c>
      <c r="P34" s="412">
        <v>0</v>
      </c>
    </row>
    <row r="35" spans="2:16">
      <c r="B35" s="415" t="s">
        <v>1367</v>
      </c>
      <c r="C35" s="412">
        <v>11.883195420363329</v>
      </c>
      <c r="D35" s="412">
        <v>0</v>
      </c>
      <c r="E35" s="412">
        <v>0</v>
      </c>
      <c r="F35" s="412">
        <v>0</v>
      </c>
      <c r="G35" s="412">
        <v>0</v>
      </c>
      <c r="H35" s="412">
        <v>0</v>
      </c>
      <c r="I35" s="412">
        <v>0</v>
      </c>
      <c r="J35" s="412">
        <v>0</v>
      </c>
      <c r="K35" s="412">
        <v>0</v>
      </c>
      <c r="L35" s="412">
        <v>0</v>
      </c>
      <c r="M35" s="412">
        <v>0</v>
      </c>
      <c r="N35" s="412">
        <v>0</v>
      </c>
      <c r="O35" s="412">
        <v>0</v>
      </c>
      <c r="P35" s="412">
        <v>0</v>
      </c>
    </row>
    <row r="36" spans="2:16">
      <c r="B36" s="415" t="s">
        <v>1368</v>
      </c>
      <c r="C36" s="412">
        <v>8.5356195690747771</v>
      </c>
      <c r="D36" s="412">
        <v>0</v>
      </c>
      <c r="E36" s="412">
        <v>0</v>
      </c>
      <c r="F36" s="412">
        <v>0</v>
      </c>
      <c r="G36" s="412">
        <v>0</v>
      </c>
      <c r="H36" s="412">
        <v>0</v>
      </c>
      <c r="I36" s="412">
        <v>0</v>
      </c>
      <c r="J36" s="412">
        <v>0</v>
      </c>
      <c r="K36" s="412">
        <v>0</v>
      </c>
      <c r="L36" s="412">
        <v>0</v>
      </c>
      <c r="M36" s="412">
        <v>0</v>
      </c>
      <c r="N36" s="412">
        <v>0</v>
      </c>
      <c r="O36" s="412">
        <v>0</v>
      </c>
      <c r="P36" s="412">
        <v>0</v>
      </c>
    </row>
    <row r="37" spans="2:16">
      <c r="B37" s="415" t="s">
        <v>1369</v>
      </c>
      <c r="C37" s="412">
        <v>0</v>
      </c>
      <c r="D37" s="412">
        <v>0</v>
      </c>
      <c r="E37" s="412">
        <v>0</v>
      </c>
      <c r="F37" s="412">
        <v>0</v>
      </c>
      <c r="G37" s="412">
        <v>0</v>
      </c>
      <c r="H37" s="412">
        <v>0</v>
      </c>
      <c r="I37" s="412">
        <v>0</v>
      </c>
      <c r="J37" s="412">
        <v>0</v>
      </c>
      <c r="K37" s="412">
        <v>0</v>
      </c>
      <c r="L37" s="412">
        <v>0</v>
      </c>
      <c r="M37" s="412">
        <v>0</v>
      </c>
      <c r="N37" s="412">
        <v>0</v>
      </c>
      <c r="O37" s="412">
        <v>0</v>
      </c>
      <c r="P37" s="412">
        <v>0</v>
      </c>
    </row>
    <row r="38" spans="2:16" ht="13" thickBot="1">
      <c r="B38" s="416" t="s">
        <v>1370</v>
      </c>
      <c r="C38" s="416">
        <v>0</v>
      </c>
      <c r="D38" s="416">
        <v>0</v>
      </c>
      <c r="E38" s="416">
        <v>0</v>
      </c>
      <c r="F38" s="416">
        <v>0</v>
      </c>
      <c r="G38" s="416">
        <v>0</v>
      </c>
      <c r="H38" s="416">
        <v>0</v>
      </c>
      <c r="I38" s="416">
        <v>0</v>
      </c>
      <c r="J38" s="416">
        <v>0</v>
      </c>
      <c r="K38" s="416">
        <v>0</v>
      </c>
      <c r="L38" s="416">
        <v>0</v>
      </c>
      <c r="M38" s="416">
        <v>0</v>
      </c>
      <c r="N38" s="416">
        <v>0</v>
      </c>
      <c r="O38" s="416">
        <v>0</v>
      </c>
      <c r="P38" s="416">
        <v>0</v>
      </c>
    </row>
    <row r="41" spans="2:16" ht="13">
      <c r="B41" s="402" t="s">
        <v>1323</v>
      </c>
    </row>
    <row r="43" spans="2:16" ht="13.5" thickBot="1">
      <c r="B43" s="403" t="s">
        <v>1100</v>
      </c>
    </row>
    <row r="44" spans="2:16" ht="13.5" thickBot="1">
      <c r="B44" s="404" t="s">
        <v>962</v>
      </c>
      <c r="C44" s="404" t="s">
        <v>963</v>
      </c>
      <c r="D44" s="404" t="s">
        <v>964</v>
      </c>
      <c r="E44" s="404" t="s">
        <v>965</v>
      </c>
      <c r="F44" s="404" t="s">
        <v>966</v>
      </c>
      <c r="G44" s="404" t="s">
        <v>967</v>
      </c>
      <c r="H44" s="404" t="s">
        <v>5</v>
      </c>
      <c r="I44" s="404" t="s">
        <v>2</v>
      </c>
      <c r="J44" s="404" t="s">
        <v>4</v>
      </c>
      <c r="K44" s="404" t="s">
        <v>968</v>
      </c>
      <c r="L44" s="404" t="s">
        <v>969</v>
      </c>
      <c r="M44" s="404" t="s">
        <v>970</v>
      </c>
      <c r="N44" s="404" t="s">
        <v>971</v>
      </c>
      <c r="O44" s="404" t="s">
        <v>972</v>
      </c>
      <c r="P44" s="404" t="s">
        <v>973</v>
      </c>
    </row>
    <row r="45" spans="2:16" ht="13.5" thickBot="1">
      <c r="B45" s="676" t="s">
        <v>837</v>
      </c>
      <c r="C45" s="679" t="s">
        <v>977</v>
      </c>
      <c r="D45" s="679"/>
      <c r="E45" s="679"/>
      <c r="F45" s="679"/>
      <c r="G45" s="679"/>
      <c r="H45" s="679"/>
      <c r="I45" s="679"/>
      <c r="J45" s="679"/>
      <c r="K45" s="679"/>
      <c r="L45" s="679"/>
      <c r="M45" s="679"/>
      <c r="N45" s="679"/>
      <c r="O45" s="679"/>
      <c r="P45" s="680"/>
    </row>
    <row r="46" spans="2:16" ht="13.5" thickBot="1">
      <c r="B46" s="677"/>
      <c r="C46" s="405"/>
      <c r="D46" s="681" t="s">
        <v>978</v>
      </c>
      <c r="E46" s="681"/>
      <c r="F46" s="681"/>
      <c r="G46" s="681"/>
      <c r="H46" s="681"/>
      <c r="I46" s="681"/>
      <c r="J46" s="681"/>
      <c r="K46" s="681"/>
      <c r="L46" s="681"/>
      <c r="M46" s="681"/>
      <c r="N46" s="681"/>
      <c r="O46" s="681"/>
      <c r="P46" s="682"/>
    </row>
    <row r="47" spans="2:16" ht="13.5" thickBot="1">
      <c r="B47" s="677"/>
      <c r="C47" s="405"/>
      <c r="D47" s="681" t="s">
        <v>838</v>
      </c>
      <c r="E47" s="681"/>
      <c r="F47" s="681"/>
      <c r="G47" s="681"/>
      <c r="H47" s="681"/>
      <c r="I47" s="681" t="s">
        <v>839</v>
      </c>
      <c r="J47" s="681" t="s">
        <v>840</v>
      </c>
      <c r="K47" s="684" t="s">
        <v>841</v>
      </c>
      <c r="L47" s="681" t="s">
        <v>717</v>
      </c>
      <c r="M47" s="681" t="s">
        <v>716</v>
      </c>
      <c r="N47" s="686" t="s">
        <v>527</v>
      </c>
      <c r="O47" s="686"/>
      <c r="P47" s="687"/>
    </row>
    <row r="48" spans="2:16" ht="39.5" thickBot="1">
      <c r="B48" s="678"/>
      <c r="C48" s="406"/>
      <c r="D48" s="407" t="s">
        <v>709</v>
      </c>
      <c r="E48" s="407" t="s">
        <v>710</v>
      </c>
      <c r="F48" s="407" t="s">
        <v>711</v>
      </c>
      <c r="G48" s="407" t="s">
        <v>712</v>
      </c>
      <c r="H48" s="408" t="s">
        <v>713</v>
      </c>
      <c r="I48" s="683"/>
      <c r="J48" s="683"/>
      <c r="K48" s="685"/>
      <c r="L48" s="683"/>
      <c r="M48" s="683"/>
      <c r="N48" s="409"/>
      <c r="O48" s="408" t="s">
        <v>842</v>
      </c>
      <c r="P48" s="410" t="s">
        <v>716</v>
      </c>
    </row>
    <row r="49" spans="2:16">
      <c r="B49" s="411" t="s">
        <v>720</v>
      </c>
      <c r="C49" s="412">
        <v>8.5631354766934233</v>
      </c>
      <c r="D49" s="412">
        <v>7.0948840022532034</v>
      </c>
      <c r="E49" s="412">
        <v>0</v>
      </c>
      <c r="F49" s="412">
        <v>0</v>
      </c>
      <c r="G49" s="412">
        <v>2.9861230812561613E-3</v>
      </c>
      <c r="H49" s="412">
        <v>1</v>
      </c>
      <c r="I49" s="412">
        <v>0</v>
      </c>
      <c r="J49" s="412">
        <v>7.0978701253344596</v>
      </c>
      <c r="K49" s="412">
        <v>0</v>
      </c>
      <c r="L49" s="412">
        <v>1.3265810449232501E-2</v>
      </c>
      <c r="M49" s="412">
        <v>0</v>
      </c>
      <c r="N49" s="412">
        <v>-4.7267810167582032E-2</v>
      </c>
      <c r="O49" s="412">
        <v>-5.2126742712294038E-4</v>
      </c>
      <c r="P49" s="412">
        <v>0</v>
      </c>
    </row>
    <row r="50" spans="2:16">
      <c r="B50" s="413" t="s">
        <v>721</v>
      </c>
      <c r="C50" s="412">
        <v>0.10072143078439656</v>
      </c>
      <c r="D50" s="412">
        <v>0</v>
      </c>
      <c r="E50" s="412">
        <v>0</v>
      </c>
      <c r="F50" s="412">
        <v>0</v>
      </c>
      <c r="G50" s="412">
        <v>0</v>
      </c>
      <c r="H50" s="412">
        <v>0</v>
      </c>
      <c r="I50" s="412">
        <v>0</v>
      </c>
      <c r="J50" s="412">
        <v>0</v>
      </c>
      <c r="K50" s="412">
        <v>0</v>
      </c>
      <c r="L50" s="412">
        <v>0</v>
      </c>
      <c r="M50" s="412">
        <v>0</v>
      </c>
      <c r="N50" s="412">
        <v>0</v>
      </c>
      <c r="O50" s="412">
        <v>0</v>
      </c>
      <c r="P50" s="412">
        <v>0</v>
      </c>
    </row>
    <row r="51" spans="2:16">
      <c r="B51" s="413" t="s">
        <v>727</v>
      </c>
      <c r="C51" s="412">
        <v>246.54543474721871</v>
      </c>
      <c r="D51" s="412">
        <v>0</v>
      </c>
      <c r="E51" s="412">
        <v>0</v>
      </c>
      <c r="F51" s="412">
        <v>0</v>
      </c>
      <c r="G51" s="412">
        <v>0</v>
      </c>
      <c r="H51" s="412">
        <v>0</v>
      </c>
      <c r="I51" s="412">
        <v>0</v>
      </c>
      <c r="J51" s="412">
        <v>0</v>
      </c>
      <c r="K51" s="412">
        <v>0</v>
      </c>
      <c r="L51" s="412">
        <v>0</v>
      </c>
      <c r="M51" s="412">
        <v>0</v>
      </c>
      <c r="N51" s="412">
        <v>0</v>
      </c>
      <c r="O51" s="412">
        <v>0</v>
      </c>
      <c r="P51" s="412">
        <v>0</v>
      </c>
    </row>
    <row r="52" spans="2:16">
      <c r="B52" s="413" t="s">
        <v>752</v>
      </c>
      <c r="C52" s="412">
        <v>4.0488356006196309</v>
      </c>
      <c r="D52" s="412">
        <v>0</v>
      </c>
      <c r="E52" s="412">
        <v>0</v>
      </c>
      <c r="F52" s="412">
        <v>0</v>
      </c>
      <c r="G52" s="412">
        <v>0</v>
      </c>
      <c r="H52" s="412">
        <v>0</v>
      </c>
      <c r="I52" s="412">
        <v>0</v>
      </c>
      <c r="J52" s="412">
        <v>0</v>
      </c>
      <c r="K52" s="412">
        <v>0</v>
      </c>
      <c r="L52" s="412">
        <v>0</v>
      </c>
      <c r="M52" s="412">
        <v>0</v>
      </c>
      <c r="N52" s="412">
        <v>0</v>
      </c>
      <c r="O52" s="412">
        <v>0</v>
      </c>
      <c r="P52" s="412">
        <v>0</v>
      </c>
    </row>
    <row r="53" spans="2:16">
      <c r="B53" s="413" t="s">
        <v>757</v>
      </c>
      <c r="C53" s="412">
        <v>7.8723775130263345</v>
      </c>
      <c r="D53" s="412">
        <v>0</v>
      </c>
      <c r="E53" s="412">
        <v>0</v>
      </c>
      <c r="F53" s="412">
        <v>0</v>
      </c>
      <c r="G53" s="412">
        <v>0</v>
      </c>
      <c r="H53" s="412">
        <v>0</v>
      </c>
      <c r="I53" s="412">
        <v>0</v>
      </c>
      <c r="J53" s="412">
        <v>0</v>
      </c>
      <c r="K53" s="412">
        <v>0</v>
      </c>
      <c r="L53" s="412">
        <v>0</v>
      </c>
      <c r="M53" s="412">
        <v>0</v>
      </c>
      <c r="N53" s="412">
        <v>0</v>
      </c>
      <c r="O53" s="412">
        <v>0</v>
      </c>
      <c r="P53" s="412">
        <v>0</v>
      </c>
    </row>
    <row r="54" spans="2:16">
      <c r="B54" s="413" t="s">
        <v>758</v>
      </c>
      <c r="C54" s="412">
        <v>62.698498217152512</v>
      </c>
      <c r="D54" s="412">
        <v>0</v>
      </c>
      <c r="E54" s="412">
        <v>0</v>
      </c>
      <c r="F54" s="412">
        <v>0</v>
      </c>
      <c r="G54" s="412">
        <v>0</v>
      </c>
      <c r="H54" s="412">
        <v>0</v>
      </c>
      <c r="I54" s="412">
        <v>0</v>
      </c>
      <c r="J54" s="412">
        <v>0</v>
      </c>
      <c r="K54" s="412">
        <v>0</v>
      </c>
      <c r="L54" s="412">
        <v>0</v>
      </c>
      <c r="M54" s="412">
        <v>0</v>
      </c>
      <c r="N54" s="412">
        <v>0</v>
      </c>
      <c r="O54" s="412">
        <v>0</v>
      </c>
      <c r="P54" s="412">
        <v>0</v>
      </c>
    </row>
    <row r="55" spans="2:16">
      <c r="B55" s="413" t="s">
        <v>762</v>
      </c>
      <c r="C55" s="412">
        <v>105.16349340656245</v>
      </c>
      <c r="D55" s="412">
        <v>0</v>
      </c>
      <c r="E55" s="412">
        <v>0</v>
      </c>
      <c r="F55" s="412">
        <v>0</v>
      </c>
      <c r="G55" s="412">
        <v>0</v>
      </c>
      <c r="H55" s="412">
        <v>0</v>
      </c>
      <c r="I55" s="412">
        <v>0</v>
      </c>
      <c r="J55" s="412">
        <v>0</v>
      </c>
      <c r="K55" s="412">
        <v>0</v>
      </c>
      <c r="L55" s="412">
        <v>0</v>
      </c>
      <c r="M55" s="412">
        <v>0</v>
      </c>
      <c r="N55" s="412">
        <v>0</v>
      </c>
      <c r="O55" s="412">
        <v>0</v>
      </c>
      <c r="P55" s="412">
        <v>0</v>
      </c>
    </row>
    <row r="56" spans="2:16">
      <c r="B56" s="413" t="s">
        <v>763</v>
      </c>
      <c r="C56" s="412">
        <v>8.3735492831995479</v>
      </c>
      <c r="D56" s="412">
        <v>0</v>
      </c>
      <c r="E56" s="412">
        <v>0</v>
      </c>
      <c r="F56" s="412">
        <v>0</v>
      </c>
      <c r="G56" s="412">
        <v>0</v>
      </c>
      <c r="H56" s="412">
        <v>0</v>
      </c>
      <c r="I56" s="412">
        <v>0</v>
      </c>
      <c r="J56" s="412">
        <v>0</v>
      </c>
      <c r="K56" s="412">
        <v>0</v>
      </c>
      <c r="L56" s="412">
        <v>0</v>
      </c>
      <c r="M56" s="412">
        <v>0</v>
      </c>
      <c r="N56" s="412">
        <v>0</v>
      </c>
      <c r="O56" s="412">
        <v>0</v>
      </c>
      <c r="P56" s="412">
        <v>0</v>
      </c>
    </row>
    <row r="57" spans="2:16">
      <c r="B57" s="413" t="s">
        <v>770</v>
      </c>
      <c r="C57" s="412">
        <v>10.671528134065625</v>
      </c>
      <c r="D57" s="412">
        <v>0</v>
      </c>
      <c r="E57" s="412">
        <v>0</v>
      </c>
      <c r="F57" s="412">
        <v>0</v>
      </c>
      <c r="G57" s="412">
        <v>0</v>
      </c>
      <c r="H57" s="412">
        <v>0</v>
      </c>
      <c r="I57" s="412">
        <v>0</v>
      </c>
      <c r="J57" s="412">
        <v>0</v>
      </c>
      <c r="K57" s="412">
        <v>0</v>
      </c>
      <c r="L57" s="412">
        <v>0</v>
      </c>
      <c r="M57" s="412">
        <v>0</v>
      </c>
      <c r="N57" s="412">
        <v>0</v>
      </c>
      <c r="O57" s="412">
        <v>0</v>
      </c>
      <c r="P57" s="412">
        <v>0</v>
      </c>
    </row>
    <row r="58" spans="2:16">
      <c r="B58" s="413" t="s">
        <v>843</v>
      </c>
      <c r="C58" s="412">
        <v>380.00653425227654</v>
      </c>
      <c r="D58" s="412">
        <v>0</v>
      </c>
      <c r="E58" s="412">
        <v>0</v>
      </c>
      <c r="F58" s="412">
        <v>0</v>
      </c>
      <c r="G58" s="412">
        <v>0</v>
      </c>
      <c r="H58" s="412">
        <v>0</v>
      </c>
      <c r="I58" s="412">
        <v>0</v>
      </c>
      <c r="J58" s="412">
        <v>0</v>
      </c>
      <c r="K58" s="412">
        <v>0</v>
      </c>
      <c r="L58" s="412">
        <v>0</v>
      </c>
      <c r="M58" s="412">
        <v>0</v>
      </c>
      <c r="N58" s="412">
        <v>0</v>
      </c>
      <c r="O58" s="412">
        <v>0</v>
      </c>
      <c r="P58" s="412">
        <v>0</v>
      </c>
    </row>
    <row r="59" spans="2:16">
      <c r="B59" s="413" t="s">
        <v>844</v>
      </c>
      <c r="C59" s="412">
        <v>273.28323919478947</v>
      </c>
      <c r="D59" s="412">
        <v>2.6289762484157162</v>
      </c>
      <c r="E59" s="412">
        <v>0</v>
      </c>
      <c r="F59" s="412">
        <v>0</v>
      </c>
      <c r="G59" s="412">
        <v>0</v>
      </c>
      <c r="H59" s="412">
        <v>2</v>
      </c>
      <c r="I59" s="412">
        <v>0</v>
      </c>
      <c r="J59" s="412">
        <v>2.6289762484157162</v>
      </c>
      <c r="K59" s="412">
        <v>0</v>
      </c>
      <c r="L59" s="412">
        <v>0</v>
      </c>
      <c r="M59" s="412">
        <v>0</v>
      </c>
      <c r="N59" s="412">
        <v>-1.9487111674412055E-2</v>
      </c>
      <c r="O59" s="412">
        <v>0</v>
      </c>
      <c r="P59" s="412">
        <v>0</v>
      </c>
    </row>
    <row r="60" spans="2:16">
      <c r="B60" s="413" t="s">
        <v>1358</v>
      </c>
      <c r="C60" s="412">
        <v>0.33556140825235881</v>
      </c>
      <c r="D60" s="412">
        <v>0</v>
      </c>
      <c r="E60" s="412">
        <v>0</v>
      </c>
      <c r="F60" s="412">
        <v>0</v>
      </c>
      <c r="G60" s="412">
        <v>0</v>
      </c>
      <c r="H60" s="412">
        <v>0</v>
      </c>
      <c r="I60" s="412">
        <v>0</v>
      </c>
      <c r="J60" s="412">
        <v>0</v>
      </c>
      <c r="K60" s="412">
        <v>0</v>
      </c>
      <c r="L60" s="412">
        <v>0</v>
      </c>
      <c r="M60" s="412">
        <v>0</v>
      </c>
      <c r="N60" s="412">
        <v>0</v>
      </c>
      <c r="O60" s="412">
        <v>0</v>
      </c>
      <c r="P60" s="412">
        <v>0</v>
      </c>
    </row>
    <row r="61" spans="2:16">
      <c r="B61" s="413" t="s">
        <v>1359</v>
      </c>
      <c r="C61" s="412">
        <v>1.6997124489508519</v>
      </c>
      <c r="D61" s="412">
        <v>0</v>
      </c>
      <c r="E61" s="412">
        <v>0</v>
      </c>
      <c r="F61" s="412">
        <v>0</v>
      </c>
      <c r="G61" s="412">
        <v>0</v>
      </c>
      <c r="H61" s="412">
        <v>0</v>
      </c>
      <c r="I61" s="412">
        <v>0</v>
      </c>
      <c r="J61" s="412">
        <v>0</v>
      </c>
      <c r="K61" s="412">
        <v>0</v>
      </c>
      <c r="L61" s="412">
        <v>0</v>
      </c>
      <c r="M61" s="412">
        <v>0</v>
      </c>
      <c r="N61" s="412">
        <v>0</v>
      </c>
      <c r="O61" s="412">
        <v>0</v>
      </c>
      <c r="P61" s="412">
        <v>0</v>
      </c>
    </row>
    <row r="62" spans="2:16">
      <c r="B62" s="414" t="s">
        <v>1360</v>
      </c>
      <c r="C62" s="412">
        <v>1.0811740346430079</v>
      </c>
      <c r="D62" s="412">
        <v>0</v>
      </c>
      <c r="E62" s="412">
        <v>0</v>
      </c>
      <c r="F62" s="412">
        <v>0</v>
      </c>
      <c r="G62" s="412">
        <v>0</v>
      </c>
      <c r="H62" s="412">
        <v>0</v>
      </c>
      <c r="I62" s="412">
        <v>0</v>
      </c>
      <c r="J62" s="412">
        <v>0</v>
      </c>
      <c r="K62" s="412">
        <v>0</v>
      </c>
      <c r="L62" s="412">
        <v>0</v>
      </c>
      <c r="M62" s="412">
        <v>0</v>
      </c>
      <c r="N62" s="412">
        <v>0</v>
      </c>
      <c r="O62" s="412">
        <v>0</v>
      </c>
      <c r="P62" s="412">
        <v>0</v>
      </c>
    </row>
    <row r="63" spans="2:16">
      <c r="B63" s="415" t="s">
        <v>1361</v>
      </c>
      <c r="C63" s="412">
        <v>0</v>
      </c>
      <c r="D63" s="412">
        <v>0</v>
      </c>
      <c r="E63" s="412">
        <v>0</v>
      </c>
      <c r="F63" s="412">
        <v>0</v>
      </c>
      <c r="G63" s="412">
        <v>0</v>
      </c>
      <c r="H63" s="412">
        <v>0</v>
      </c>
      <c r="I63" s="412">
        <v>0</v>
      </c>
      <c r="J63" s="412">
        <v>0</v>
      </c>
      <c r="K63" s="412">
        <v>0</v>
      </c>
      <c r="L63" s="412">
        <v>0</v>
      </c>
      <c r="M63" s="412">
        <v>0</v>
      </c>
      <c r="N63" s="412">
        <v>0</v>
      </c>
      <c r="O63" s="412">
        <v>0</v>
      </c>
      <c r="P63" s="412">
        <v>0</v>
      </c>
    </row>
    <row r="64" spans="2:16">
      <c r="B64" s="415" t="s">
        <v>1362</v>
      </c>
      <c r="C64" s="412">
        <v>7.8440052077172231</v>
      </c>
      <c r="D64" s="412">
        <v>0</v>
      </c>
      <c r="E64" s="412">
        <v>0</v>
      </c>
      <c r="F64" s="412">
        <v>0</v>
      </c>
      <c r="G64" s="412">
        <v>0</v>
      </c>
      <c r="H64" s="412">
        <v>0</v>
      </c>
      <c r="I64" s="412">
        <v>0</v>
      </c>
      <c r="J64" s="412">
        <v>0</v>
      </c>
      <c r="K64" s="412">
        <v>0</v>
      </c>
      <c r="L64" s="412">
        <v>0</v>
      </c>
      <c r="M64" s="412">
        <v>0</v>
      </c>
      <c r="N64" s="412">
        <v>0</v>
      </c>
      <c r="O64" s="412">
        <v>0</v>
      </c>
      <c r="P64" s="412">
        <v>0</v>
      </c>
    </row>
    <row r="65" spans="2:16">
      <c r="B65" s="415" t="s">
        <v>1363</v>
      </c>
      <c r="C65" s="412">
        <v>1.9011882551753274</v>
      </c>
      <c r="D65" s="412">
        <v>0</v>
      </c>
      <c r="E65" s="412">
        <v>0</v>
      </c>
      <c r="F65" s="412">
        <v>0</v>
      </c>
      <c r="G65" s="412">
        <v>0</v>
      </c>
      <c r="H65" s="412">
        <v>0</v>
      </c>
      <c r="I65" s="412">
        <v>0</v>
      </c>
      <c r="J65" s="412">
        <v>0</v>
      </c>
      <c r="K65" s="412">
        <v>0</v>
      </c>
      <c r="L65" s="412">
        <v>0</v>
      </c>
      <c r="M65" s="412">
        <v>0</v>
      </c>
      <c r="N65" s="412">
        <v>0</v>
      </c>
      <c r="O65" s="412">
        <v>0</v>
      </c>
      <c r="P65" s="412">
        <v>0</v>
      </c>
    </row>
    <row r="66" spans="2:16">
      <c r="B66" s="415" t="s">
        <v>1364</v>
      </c>
      <c r="C66" s="412">
        <v>0</v>
      </c>
      <c r="D66" s="412">
        <v>0</v>
      </c>
      <c r="E66" s="412">
        <v>0</v>
      </c>
      <c r="F66" s="412">
        <v>0</v>
      </c>
      <c r="G66" s="412">
        <v>0</v>
      </c>
      <c r="H66" s="412">
        <v>0</v>
      </c>
      <c r="I66" s="412">
        <v>0</v>
      </c>
      <c r="J66" s="412">
        <v>0</v>
      </c>
      <c r="K66" s="412">
        <v>0</v>
      </c>
      <c r="L66" s="412">
        <v>0</v>
      </c>
      <c r="M66" s="412">
        <v>0</v>
      </c>
      <c r="N66" s="412">
        <v>0</v>
      </c>
      <c r="O66" s="412">
        <v>0</v>
      </c>
      <c r="P66" s="412">
        <v>0</v>
      </c>
    </row>
    <row r="67" spans="2:16">
      <c r="B67" s="415" t="s">
        <v>1365</v>
      </c>
      <c r="C67" s="412">
        <v>0</v>
      </c>
      <c r="D67" s="412">
        <v>0</v>
      </c>
      <c r="E67" s="412">
        <v>0</v>
      </c>
      <c r="F67" s="412">
        <v>0</v>
      </c>
      <c r="G67" s="412">
        <v>0</v>
      </c>
      <c r="H67" s="412">
        <v>0</v>
      </c>
      <c r="I67" s="412">
        <v>0</v>
      </c>
      <c r="J67" s="412">
        <v>0</v>
      </c>
      <c r="K67" s="412">
        <v>0</v>
      </c>
      <c r="L67" s="412">
        <v>0</v>
      </c>
      <c r="M67" s="412">
        <v>0</v>
      </c>
      <c r="N67" s="412">
        <v>0</v>
      </c>
      <c r="O67" s="412">
        <v>0</v>
      </c>
      <c r="P67" s="412">
        <v>0</v>
      </c>
    </row>
    <row r="68" spans="2:16">
      <c r="B68" s="415" t="s">
        <v>1366</v>
      </c>
      <c r="C68" s="412">
        <v>8.8554209266300518E-2</v>
      </c>
      <c r="D68" s="412">
        <v>0</v>
      </c>
      <c r="E68" s="412">
        <v>0</v>
      </c>
      <c r="F68" s="412">
        <v>0</v>
      </c>
      <c r="G68" s="412">
        <v>0</v>
      </c>
      <c r="H68" s="412">
        <v>0</v>
      </c>
      <c r="I68" s="412">
        <v>0</v>
      </c>
      <c r="J68" s="412">
        <v>0</v>
      </c>
      <c r="K68" s="412">
        <v>0</v>
      </c>
      <c r="L68" s="412">
        <v>0</v>
      </c>
      <c r="M68" s="412">
        <v>0</v>
      </c>
      <c r="N68" s="412">
        <v>0</v>
      </c>
      <c r="O68" s="412">
        <v>0</v>
      </c>
      <c r="P68" s="412">
        <v>0</v>
      </c>
    </row>
    <row r="69" spans="2:16">
      <c r="B69" s="415" t="s">
        <v>1367</v>
      </c>
      <c r="C69" s="412">
        <v>0</v>
      </c>
      <c r="D69" s="412">
        <v>0</v>
      </c>
      <c r="E69" s="412">
        <v>0</v>
      </c>
      <c r="F69" s="412">
        <v>0</v>
      </c>
      <c r="G69" s="412">
        <v>0</v>
      </c>
      <c r="H69" s="412">
        <v>0</v>
      </c>
      <c r="I69" s="412">
        <v>0</v>
      </c>
      <c r="J69" s="412">
        <v>0</v>
      </c>
      <c r="K69" s="412">
        <v>0</v>
      </c>
      <c r="L69" s="412">
        <v>0</v>
      </c>
      <c r="M69" s="412">
        <v>0</v>
      </c>
      <c r="N69" s="412">
        <v>0</v>
      </c>
      <c r="O69" s="412">
        <v>0</v>
      </c>
      <c r="P69" s="412">
        <v>0</v>
      </c>
    </row>
    <row r="70" spans="2:16">
      <c r="B70" s="415" t="s">
        <v>1368</v>
      </c>
      <c r="C70" s="412">
        <v>4.8851787184903532</v>
      </c>
      <c r="D70" s="412">
        <v>0</v>
      </c>
      <c r="E70" s="412">
        <v>0</v>
      </c>
      <c r="F70" s="412">
        <v>0</v>
      </c>
      <c r="G70" s="412">
        <v>0</v>
      </c>
      <c r="H70" s="412">
        <v>0</v>
      </c>
      <c r="I70" s="412">
        <v>0</v>
      </c>
      <c r="J70" s="412">
        <v>0</v>
      </c>
      <c r="K70" s="412">
        <v>0</v>
      </c>
      <c r="L70" s="412">
        <v>0</v>
      </c>
      <c r="M70" s="412">
        <v>0</v>
      </c>
      <c r="N70" s="412">
        <v>0</v>
      </c>
      <c r="O70" s="412">
        <v>0</v>
      </c>
      <c r="P70" s="412">
        <v>0</v>
      </c>
    </row>
    <row r="71" spans="2:16">
      <c r="B71" s="415" t="s">
        <v>1369</v>
      </c>
      <c r="C71" s="412">
        <v>0</v>
      </c>
      <c r="D71" s="412">
        <v>0</v>
      </c>
      <c r="E71" s="412">
        <v>0</v>
      </c>
      <c r="F71" s="412">
        <v>0</v>
      </c>
      <c r="G71" s="412">
        <v>0</v>
      </c>
      <c r="H71" s="412">
        <v>0</v>
      </c>
      <c r="I71" s="412">
        <v>0</v>
      </c>
      <c r="J71" s="412">
        <v>0</v>
      </c>
      <c r="K71" s="412">
        <v>0</v>
      </c>
      <c r="L71" s="412">
        <v>0</v>
      </c>
      <c r="M71" s="412">
        <v>0</v>
      </c>
      <c r="N71" s="412">
        <v>0</v>
      </c>
      <c r="O71" s="412">
        <v>0</v>
      </c>
      <c r="P71" s="412">
        <v>0</v>
      </c>
    </row>
    <row r="72" spans="2:16" ht="13" thickBot="1">
      <c r="B72" s="416" t="s">
        <v>1370</v>
      </c>
      <c r="C72" s="416">
        <v>0</v>
      </c>
      <c r="D72" s="416">
        <v>0</v>
      </c>
      <c r="E72" s="416">
        <v>0</v>
      </c>
      <c r="F72" s="416">
        <v>0</v>
      </c>
      <c r="G72" s="416">
        <v>0</v>
      </c>
      <c r="H72" s="416">
        <v>0</v>
      </c>
      <c r="I72" s="416">
        <v>0</v>
      </c>
      <c r="J72" s="416">
        <v>0</v>
      </c>
      <c r="K72" s="416">
        <v>0</v>
      </c>
      <c r="L72" s="416">
        <v>0</v>
      </c>
      <c r="M72" s="416">
        <v>0</v>
      </c>
      <c r="N72" s="416">
        <v>0</v>
      </c>
      <c r="O72" s="416">
        <v>0</v>
      </c>
      <c r="P72" s="416">
        <v>0</v>
      </c>
    </row>
    <row r="74" spans="2:16">
      <c r="B74" s="272" t="s">
        <v>1418</v>
      </c>
    </row>
    <row r="75" spans="2:16" ht="157.9" customHeight="1">
      <c r="B75" s="674" t="s">
        <v>1390</v>
      </c>
      <c r="C75" s="675"/>
      <c r="D75" s="675"/>
      <c r="E75" s="675"/>
      <c r="F75" s="675"/>
      <c r="G75" s="675"/>
      <c r="H75" s="675"/>
      <c r="I75" s="675"/>
      <c r="J75" s="675"/>
      <c r="K75" s="675"/>
      <c r="L75" s="675"/>
      <c r="M75" s="675"/>
      <c r="N75" s="675"/>
      <c r="O75" s="675"/>
      <c r="P75" s="675"/>
    </row>
    <row r="76" spans="2:16" ht="409.15" customHeight="1">
      <c r="B76" s="674" t="s">
        <v>1391</v>
      </c>
      <c r="C76" s="675"/>
      <c r="D76" s="675"/>
      <c r="E76" s="675"/>
      <c r="F76" s="675"/>
      <c r="G76" s="675"/>
      <c r="H76" s="675"/>
      <c r="I76" s="675"/>
      <c r="J76" s="675"/>
      <c r="K76" s="675"/>
      <c r="L76" s="675"/>
      <c r="M76" s="675"/>
      <c r="N76" s="675"/>
      <c r="O76" s="675"/>
      <c r="P76" s="675"/>
    </row>
    <row r="77" spans="2:16">
      <c r="B77" s="674" t="s">
        <v>1392</v>
      </c>
      <c r="C77" s="675"/>
      <c r="D77" s="675"/>
      <c r="E77" s="675"/>
      <c r="F77" s="675"/>
      <c r="G77" s="675"/>
      <c r="H77" s="675"/>
      <c r="I77" s="675"/>
      <c r="J77" s="675"/>
      <c r="K77" s="675"/>
      <c r="L77" s="675"/>
      <c r="M77" s="675"/>
      <c r="N77" s="675"/>
      <c r="O77" s="675"/>
      <c r="P77" s="675"/>
    </row>
    <row r="78" spans="2:16">
      <c r="B78" s="674" t="s">
        <v>1374</v>
      </c>
      <c r="C78" s="675"/>
      <c r="D78" s="675"/>
      <c r="E78" s="675"/>
      <c r="F78" s="675"/>
      <c r="G78" s="675"/>
      <c r="H78" s="675"/>
      <c r="I78" s="675"/>
      <c r="J78" s="675"/>
      <c r="K78" s="675"/>
      <c r="L78" s="675"/>
      <c r="M78" s="675"/>
      <c r="N78" s="675"/>
      <c r="O78" s="675"/>
      <c r="P78" s="675"/>
    </row>
  </sheetData>
  <sheetProtection algorithmName="SHA-512" hashValue="F7Nyl1SPieehTdmspApk72hkSEUE7IyKJXcsHHwTpTNhz2rJPi4SQ32r5yuOnRNnYpxYmMd4sXLrFuOHUyH16A==" saltValue="PKc469dNP2a6FcHogWt59A==" spinCount="100000" sheet="1" objects="1" scenarios="1"/>
  <mergeCells count="24">
    <mergeCell ref="B11:B14"/>
    <mergeCell ref="C11:P11"/>
    <mergeCell ref="D12:P12"/>
    <mergeCell ref="D13:H13"/>
    <mergeCell ref="I13:I14"/>
    <mergeCell ref="J13:J14"/>
    <mergeCell ref="K13:K14"/>
    <mergeCell ref="L13:L14"/>
    <mergeCell ref="M13:M14"/>
    <mergeCell ref="N13:P13"/>
    <mergeCell ref="B75:P75"/>
    <mergeCell ref="B76:P76"/>
    <mergeCell ref="B77:P77"/>
    <mergeCell ref="B78:P78"/>
    <mergeCell ref="B45:B48"/>
    <mergeCell ref="C45:P45"/>
    <mergeCell ref="D46:P46"/>
    <mergeCell ref="D47:H47"/>
    <mergeCell ref="I47:I48"/>
    <mergeCell ref="J47:J48"/>
    <mergeCell ref="K47:K48"/>
    <mergeCell ref="L47:L48"/>
    <mergeCell ref="M47:M48"/>
    <mergeCell ref="N47:P47"/>
  </mergeCells>
  <hyperlinks>
    <hyperlink ref="B2" location="'Physical risk'!A1" display="Back to contents page" xr:uid="{01EFDF64-CB92-4EDF-B877-D30A1782BB9A}"/>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6DD2F-B328-46D7-B7E5-5CE352032816}">
  <dimension ref="A2:P418"/>
  <sheetViews>
    <sheetView zoomScale="85" zoomScaleNormal="85" workbookViewId="0">
      <selection activeCell="B2" sqref="B2"/>
    </sheetView>
  </sheetViews>
  <sheetFormatPr defaultColWidth="8.81640625" defaultRowHeight="10"/>
  <cols>
    <col min="1" max="1" width="11.7265625" style="333" customWidth="1"/>
    <col min="2" max="2" width="87.7265625" style="333" customWidth="1"/>
    <col min="3" max="3" width="8.81640625" style="333"/>
    <col min="4" max="4" width="16.26953125" style="333" bestFit="1" customWidth="1"/>
    <col min="5" max="10" width="16" style="333" customWidth="1"/>
    <col min="11" max="11" width="17.7265625" style="333" customWidth="1"/>
    <col min="12" max="12" width="14.1796875" style="333" bestFit="1" customWidth="1"/>
    <col min="13" max="13" width="12" style="333" customWidth="1"/>
    <col min="14" max="14" width="8.81640625" style="333"/>
    <col min="15" max="15" width="13.54296875" style="333" bestFit="1" customWidth="1"/>
    <col min="16" max="16" width="13" style="333" bestFit="1" customWidth="1"/>
    <col min="17" max="16384" width="8.81640625" style="333"/>
  </cols>
  <sheetData>
    <row r="2" spans="1:16" ht="14.5">
      <c r="B2" s="153" t="s">
        <v>0</v>
      </c>
    </row>
    <row r="4" spans="1:16" ht="10.5">
      <c r="B4" s="417" t="s">
        <v>976</v>
      </c>
    </row>
    <row r="5" spans="1:16" ht="10.5">
      <c r="B5" s="417"/>
    </row>
    <row r="6" spans="1:16" ht="10.5">
      <c r="B6" s="417" t="str">
        <f>_xlfn.XLOOKUP(B7,'[13]angol nuts kódok'!C:C,'[13]angol nuts kódok'!A:A)</f>
        <v>Slovenia</v>
      </c>
    </row>
    <row r="7" spans="1:16" ht="10.5">
      <c r="A7" s="417"/>
      <c r="B7" s="417" t="s">
        <v>1295</v>
      </c>
    </row>
    <row r="8" spans="1:16" ht="10.5">
      <c r="B8" s="417"/>
    </row>
    <row r="9" spans="1:16" ht="11" thickBot="1">
      <c r="B9" s="418" t="s">
        <v>1100</v>
      </c>
    </row>
    <row r="10" spans="1:16" ht="11" thickBot="1">
      <c r="B10" s="290" t="s">
        <v>962</v>
      </c>
      <c r="C10" s="290" t="s">
        <v>963</v>
      </c>
      <c r="D10" s="290" t="s">
        <v>964</v>
      </c>
      <c r="E10" s="290" t="s">
        <v>965</v>
      </c>
      <c r="F10" s="290" t="s">
        <v>966</v>
      </c>
      <c r="G10" s="290" t="s">
        <v>967</v>
      </c>
      <c r="H10" s="290" t="s">
        <v>5</v>
      </c>
      <c r="I10" s="290" t="s">
        <v>2</v>
      </c>
      <c r="J10" s="290" t="s">
        <v>4</v>
      </c>
      <c r="K10" s="290" t="s">
        <v>968</v>
      </c>
      <c r="L10" s="290" t="s">
        <v>969</v>
      </c>
      <c r="M10" s="290" t="s">
        <v>970</v>
      </c>
      <c r="N10" s="290" t="s">
        <v>971</v>
      </c>
      <c r="O10" s="290" t="s">
        <v>972</v>
      </c>
      <c r="P10" s="290" t="s">
        <v>973</v>
      </c>
    </row>
    <row r="11" spans="1:16" ht="11" thickBot="1">
      <c r="B11" s="688" t="s">
        <v>837</v>
      </c>
      <c r="C11" s="691" t="s">
        <v>977</v>
      </c>
      <c r="D11" s="691"/>
      <c r="E11" s="691"/>
      <c r="F11" s="691"/>
      <c r="G11" s="691"/>
      <c r="H11" s="691"/>
      <c r="I11" s="691"/>
      <c r="J11" s="691"/>
      <c r="K11" s="691"/>
      <c r="L11" s="691"/>
      <c r="M11" s="691"/>
      <c r="N11" s="691"/>
      <c r="O11" s="691"/>
      <c r="P11" s="692"/>
    </row>
    <row r="12" spans="1:16" ht="11" thickBot="1">
      <c r="B12" s="689"/>
      <c r="C12" s="419"/>
      <c r="D12" s="693" t="s">
        <v>978</v>
      </c>
      <c r="E12" s="693"/>
      <c r="F12" s="693"/>
      <c r="G12" s="693"/>
      <c r="H12" s="693"/>
      <c r="I12" s="693"/>
      <c r="J12" s="693"/>
      <c r="K12" s="693"/>
      <c r="L12" s="693"/>
      <c r="M12" s="693"/>
      <c r="N12" s="693"/>
      <c r="O12" s="693"/>
      <c r="P12" s="694"/>
    </row>
    <row r="13" spans="1:16" ht="11" thickBot="1">
      <c r="B13" s="689"/>
      <c r="C13" s="419"/>
      <c r="D13" s="693" t="s">
        <v>838</v>
      </c>
      <c r="E13" s="693"/>
      <c r="F13" s="693"/>
      <c r="G13" s="693"/>
      <c r="H13" s="693"/>
      <c r="I13" s="693" t="s">
        <v>839</v>
      </c>
      <c r="J13" s="693" t="s">
        <v>840</v>
      </c>
      <c r="K13" s="696" t="s">
        <v>841</v>
      </c>
      <c r="L13" s="693" t="s">
        <v>717</v>
      </c>
      <c r="M13" s="693" t="s">
        <v>716</v>
      </c>
      <c r="N13" s="698" t="s">
        <v>527</v>
      </c>
      <c r="O13" s="698"/>
      <c r="P13" s="699"/>
    </row>
    <row r="14" spans="1:16" ht="32" thickBot="1">
      <c r="B14" s="690"/>
      <c r="C14" s="420"/>
      <c r="D14" s="421" t="s">
        <v>709</v>
      </c>
      <c r="E14" s="421" t="s">
        <v>710</v>
      </c>
      <c r="F14" s="421" t="s">
        <v>711</v>
      </c>
      <c r="G14" s="421" t="s">
        <v>712</v>
      </c>
      <c r="H14" s="422" t="s">
        <v>713</v>
      </c>
      <c r="I14" s="695"/>
      <c r="J14" s="695"/>
      <c r="K14" s="697"/>
      <c r="L14" s="695"/>
      <c r="M14" s="695"/>
      <c r="N14" s="423"/>
      <c r="O14" s="422" t="s">
        <v>842</v>
      </c>
      <c r="P14" s="424" t="s">
        <v>716</v>
      </c>
    </row>
    <row r="15" spans="1:16">
      <c r="B15" s="425" t="s">
        <v>720</v>
      </c>
      <c r="C15" s="426">
        <v>2.2665645599211381</v>
      </c>
      <c r="D15" s="426">
        <v>0</v>
      </c>
      <c r="E15" s="426">
        <v>0</v>
      </c>
      <c r="F15" s="426">
        <v>0</v>
      </c>
      <c r="G15" s="426">
        <v>0</v>
      </c>
      <c r="H15" s="426">
        <v>0</v>
      </c>
      <c r="I15" s="426">
        <v>0</v>
      </c>
      <c r="J15" s="426">
        <v>0</v>
      </c>
      <c r="K15" s="426">
        <v>0</v>
      </c>
      <c r="L15" s="426">
        <v>0</v>
      </c>
      <c r="M15" s="426">
        <v>0</v>
      </c>
      <c r="N15" s="426">
        <v>0</v>
      </c>
      <c r="O15" s="426">
        <v>0</v>
      </c>
      <c r="P15" s="426">
        <v>0</v>
      </c>
    </row>
    <row r="16" spans="1:16">
      <c r="B16" s="427" t="s">
        <v>721</v>
      </c>
      <c r="C16" s="426">
        <v>2.7157020138008731E-4</v>
      </c>
      <c r="D16" s="426">
        <v>0</v>
      </c>
      <c r="E16" s="426">
        <v>0</v>
      </c>
      <c r="F16" s="426">
        <v>0</v>
      </c>
      <c r="G16" s="426">
        <v>0</v>
      </c>
      <c r="H16" s="426">
        <v>0</v>
      </c>
      <c r="I16" s="426">
        <v>0</v>
      </c>
      <c r="J16" s="426">
        <v>0</v>
      </c>
      <c r="K16" s="426">
        <v>0</v>
      </c>
      <c r="L16" s="426">
        <v>0</v>
      </c>
      <c r="M16" s="426">
        <v>0</v>
      </c>
      <c r="N16" s="426">
        <v>0</v>
      </c>
      <c r="O16" s="426">
        <v>0</v>
      </c>
      <c r="P16" s="426">
        <v>0</v>
      </c>
    </row>
    <row r="17" spans="2:16">
      <c r="B17" s="427" t="s">
        <v>727</v>
      </c>
      <c r="C17" s="426">
        <v>34.29925316434305</v>
      </c>
      <c r="D17" s="426">
        <v>3.9425109139557803E-2</v>
      </c>
      <c r="E17" s="426">
        <v>0</v>
      </c>
      <c r="F17" s="426">
        <v>0</v>
      </c>
      <c r="G17" s="426">
        <v>2.2791156175186592E-5</v>
      </c>
      <c r="H17" s="426">
        <v>4</v>
      </c>
      <c r="I17" s="426">
        <v>3.9447900295732995E-2</v>
      </c>
      <c r="J17" s="426">
        <v>0</v>
      </c>
      <c r="K17" s="426">
        <v>0</v>
      </c>
      <c r="L17" s="426">
        <v>0</v>
      </c>
      <c r="M17" s="426">
        <v>3.9447900295732995E-2</v>
      </c>
      <c r="N17" s="426">
        <v>-7.7679594423320656E-3</v>
      </c>
      <c r="O17" s="426">
        <v>0</v>
      </c>
      <c r="P17" s="426">
        <v>-7.7679594423320656E-3</v>
      </c>
    </row>
    <row r="18" spans="2:16">
      <c r="B18" s="427" t="s">
        <v>752</v>
      </c>
      <c r="C18" s="426">
        <v>0.57687573017884808</v>
      </c>
      <c r="D18" s="426">
        <v>0</v>
      </c>
      <c r="E18" s="426">
        <v>0</v>
      </c>
      <c r="F18" s="426">
        <v>0</v>
      </c>
      <c r="G18" s="426">
        <v>0</v>
      </c>
      <c r="H18" s="426">
        <v>0</v>
      </c>
      <c r="I18" s="426">
        <v>0</v>
      </c>
      <c r="J18" s="426">
        <v>0</v>
      </c>
      <c r="K18" s="426">
        <v>0</v>
      </c>
      <c r="L18" s="426">
        <v>0</v>
      </c>
      <c r="M18" s="426">
        <v>0</v>
      </c>
      <c r="N18" s="426">
        <v>0</v>
      </c>
      <c r="O18" s="426">
        <v>0</v>
      </c>
      <c r="P18" s="426">
        <v>0</v>
      </c>
    </row>
    <row r="19" spans="2:16">
      <c r="B19" s="427" t="s">
        <v>757</v>
      </c>
      <c r="C19" s="426">
        <v>0.15058536825799182</v>
      </c>
      <c r="D19" s="426">
        <v>0</v>
      </c>
      <c r="E19" s="426">
        <v>0</v>
      </c>
      <c r="F19" s="426">
        <v>0</v>
      </c>
      <c r="G19" s="426">
        <v>0</v>
      </c>
      <c r="H19" s="426">
        <v>0</v>
      </c>
      <c r="I19" s="426">
        <v>0</v>
      </c>
      <c r="J19" s="426">
        <v>0</v>
      </c>
      <c r="K19" s="426">
        <v>0</v>
      </c>
      <c r="L19" s="426">
        <v>0</v>
      </c>
      <c r="M19" s="426">
        <v>0</v>
      </c>
      <c r="N19" s="426">
        <v>0</v>
      </c>
      <c r="O19" s="426">
        <v>0</v>
      </c>
      <c r="P19" s="426">
        <v>0</v>
      </c>
    </row>
    <row r="20" spans="2:16">
      <c r="B20" s="427" t="s">
        <v>758</v>
      </c>
      <c r="C20" s="426">
        <v>7.6595678073510767</v>
      </c>
      <c r="D20" s="426">
        <v>0</v>
      </c>
      <c r="E20" s="426">
        <v>0</v>
      </c>
      <c r="F20" s="426">
        <v>0</v>
      </c>
      <c r="G20" s="426">
        <v>0</v>
      </c>
      <c r="H20" s="426">
        <v>0</v>
      </c>
      <c r="I20" s="426">
        <v>0</v>
      </c>
      <c r="J20" s="426">
        <v>0</v>
      </c>
      <c r="K20" s="426">
        <v>0</v>
      </c>
      <c r="L20" s="426">
        <v>0</v>
      </c>
      <c r="M20" s="426">
        <v>0</v>
      </c>
      <c r="N20" s="426">
        <v>0</v>
      </c>
      <c r="O20" s="426">
        <v>0</v>
      </c>
      <c r="P20" s="426">
        <v>0</v>
      </c>
    </row>
    <row r="21" spans="2:16">
      <c r="B21" s="427" t="s">
        <v>762</v>
      </c>
      <c r="C21" s="426">
        <v>12.761067522884101</v>
      </c>
      <c r="D21" s="426">
        <v>0</v>
      </c>
      <c r="E21" s="426">
        <v>0</v>
      </c>
      <c r="F21" s="426">
        <v>0</v>
      </c>
      <c r="G21" s="426">
        <v>0</v>
      </c>
      <c r="H21" s="426">
        <v>0</v>
      </c>
      <c r="I21" s="426">
        <v>0</v>
      </c>
      <c r="J21" s="426">
        <v>0</v>
      </c>
      <c r="K21" s="426">
        <v>0</v>
      </c>
      <c r="L21" s="426">
        <v>0</v>
      </c>
      <c r="M21" s="426">
        <v>0</v>
      </c>
      <c r="N21" s="426">
        <v>0</v>
      </c>
      <c r="O21" s="426">
        <v>0</v>
      </c>
      <c r="P21" s="426">
        <v>0</v>
      </c>
    </row>
    <row r="22" spans="2:16">
      <c r="B22" s="427" t="s">
        <v>763</v>
      </c>
      <c r="C22" s="426">
        <v>5.0349102013800868</v>
      </c>
      <c r="D22" s="426">
        <v>0</v>
      </c>
      <c r="E22" s="426">
        <v>0</v>
      </c>
      <c r="F22" s="426">
        <v>0</v>
      </c>
      <c r="G22" s="426">
        <v>0</v>
      </c>
      <c r="H22" s="426">
        <v>0</v>
      </c>
      <c r="I22" s="426">
        <v>0</v>
      </c>
      <c r="J22" s="426">
        <v>0</v>
      </c>
      <c r="K22" s="426">
        <v>0</v>
      </c>
      <c r="L22" s="426">
        <v>0</v>
      </c>
      <c r="M22" s="426">
        <v>0</v>
      </c>
      <c r="N22" s="426">
        <v>0</v>
      </c>
      <c r="O22" s="426">
        <v>0</v>
      </c>
      <c r="P22" s="426">
        <v>0</v>
      </c>
    </row>
    <row r="23" spans="2:16">
      <c r="B23" s="427" t="s">
        <v>770</v>
      </c>
      <c r="C23" s="426">
        <v>0.3823580904098014</v>
      </c>
      <c r="D23" s="426">
        <v>0</v>
      </c>
      <c r="E23" s="426">
        <v>0</v>
      </c>
      <c r="F23" s="426">
        <v>0</v>
      </c>
      <c r="G23" s="426">
        <v>0</v>
      </c>
      <c r="H23" s="426">
        <v>0</v>
      </c>
      <c r="I23" s="426">
        <v>0</v>
      </c>
      <c r="J23" s="426">
        <v>0</v>
      </c>
      <c r="K23" s="426">
        <v>0</v>
      </c>
      <c r="L23" s="426">
        <v>0</v>
      </c>
      <c r="M23" s="426">
        <v>0</v>
      </c>
      <c r="N23" s="426">
        <v>0</v>
      </c>
      <c r="O23" s="426">
        <v>0</v>
      </c>
      <c r="P23" s="426">
        <v>0</v>
      </c>
    </row>
    <row r="24" spans="2:16">
      <c r="B24" s="427" t="s">
        <v>843</v>
      </c>
      <c r="C24" s="426">
        <v>58.785034109135978</v>
      </c>
      <c r="D24" s="426">
        <v>0</v>
      </c>
      <c r="E24" s="426">
        <v>0</v>
      </c>
      <c r="F24" s="426">
        <v>0</v>
      </c>
      <c r="G24" s="426">
        <v>0</v>
      </c>
      <c r="H24" s="426">
        <v>0</v>
      </c>
      <c r="I24" s="426">
        <v>0</v>
      </c>
      <c r="J24" s="426">
        <v>0</v>
      </c>
      <c r="K24" s="426">
        <v>0</v>
      </c>
      <c r="L24" s="426">
        <v>0</v>
      </c>
      <c r="M24" s="426">
        <v>0</v>
      </c>
      <c r="N24" s="426">
        <v>0</v>
      </c>
      <c r="O24" s="426">
        <v>0</v>
      </c>
      <c r="P24" s="426">
        <v>0</v>
      </c>
    </row>
    <row r="25" spans="2:16">
      <c r="B25" s="427" t="s">
        <v>844</v>
      </c>
      <c r="C25" s="426">
        <v>64.382370094349582</v>
      </c>
      <c r="D25" s="426">
        <v>3.528287001830728E-2</v>
      </c>
      <c r="E25" s="426">
        <v>0</v>
      </c>
      <c r="F25" s="426">
        <v>0</v>
      </c>
      <c r="G25" s="426">
        <v>0</v>
      </c>
      <c r="H25" s="426">
        <v>4</v>
      </c>
      <c r="I25" s="426">
        <v>3.528287001830728E-2</v>
      </c>
      <c r="J25" s="426">
        <v>0</v>
      </c>
      <c r="K25" s="426">
        <v>0</v>
      </c>
      <c r="L25" s="426">
        <v>0</v>
      </c>
      <c r="M25" s="426">
        <v>3.528287001830728E-2</v>
      </c>
      <c r="N25" s="426">
        <v>-6.6473398112941841E-3</v>
      </c>
      <c r="O25" s="426">
        <v>0</v>
      </c>
      <c r="P25" s="426">
        <v>-6.6473398112941841E-3</v>
      </c>
    </row>
    <row r="26" spans="2:16">
      <c r="B26" s="427" t="s">
        <v>1358</v>
      </c>
      <c r="C26" s="426">
        <v>0</v>
      </c>
      <c r="D26" s="426">
        <v>0</v>
      </c>
      <c r="E26" s="426">
        <v>0</v>
      </c>
      <c r="F26" s="426">
        <v>0</v>
      </c>
      <c r="G26" s="426">
        <v>0</v>
      </c>
      <c r="H26" s="426">
        <v>0</v>
      </c>
      <c r="I26" s="426">
        <v>0</v>
      </c>
      <c r="J26" s="426">
        <v>0</v>
      </c>
      <c r="K26" s="426">
        <v>0</v>
      </c>
      <c r="L26" s="426">
        <v>0</v>
      </c>
      <c r="M26" s="426">
        <v>0</v>
      </c>
      <c r="N26" s="426">
        <v>0</v>
      </c>
      <c r="O26" s="426">
        <v>0</v>
      </c>
      <c r="P26" s="426">
        <v>0</v>
      </c>
    </row>
    <row r="27" spans="2:16">
      <c r="B27" s="427" t="s">
        <v>1359</v>
      </c>
      <c r="C27" s="426">
        <v>4.8955953527672165</v>
      </c>
      <c r="D27" s="426">
        <v>0</v>
      </c>
      <c r="E27" s="426">
        <v>0</v>
      </c>
      <c r="F27" s="426">
        <v>0</v>
      </c>
      <c r="G27" s="426">
        <v>0</v>
      </c>
      <c r="H27" s="426">
        <v>0</v>
      </c>
      <c r="I27" s="426">
        <v>0</v>
      </c>
      <c r="J27" s="426">
        <v>0</v>
      </c>
      <c r="K27" s="426">
        <v>0</v>
      </c>
      <c r="L27" s="426">
        <v>0</v>
      </c>
      <c r="M27" s="426">
        <v>0</v>
      </c>
      <c r="N27" s="426">
        <v>0</v>
      </c>
      <c r="O27" s="426">
        <v>0</v>
      </c>
      <c r="P27" s="426">
        <v>0</v>
      </c>
    </row>
    <row r="28" spans="2:16">
      <c r="B28" s="428" t="s">
        <v>1360</v>
      </c>
      <c r="C28" s="426">
        <v>0.26562323898042528</v>
      </c>
      <c r="D28" s="426">
        <v>0</v>
      </c>
      <c r="E28" s="426">
        <v>0</v>
      </c>
      <c r="F28" s="426">
        <v>0</v>
      </c>
      <c r="G28" s="426">
        <v>0</v>
      </c>
      <c r="H28" s="426">
        <v>0</v>
      </c>
      <c r="I28" s="426">
        <v>0</v>
      </c>
      <c r="J28" s="426">
        <v>0</v>
      </c>
      <c r="K28" s="426">
        <v>0</v>
      </c>
      <c r="L28" s="426">
        <v>0</v>
      </c>
      <c r="M28" s="426">
        <v>0</v>
      </c>
      <c r="N28" s="426">
        <v>0</v>
      </c>
      <c r="O28" s="426">
        <v>0</v>
      </c>
      <c r="P28" s="426">
        <v>0</v>
      </c>
    </row>
    <row r="29" spans="2:16">
      <c r="B29" s="429" t="s">
        <v>1361</v>
      </c>
      <c r="C29" s="426">
        <v>0</v>
      </c>
      <c r="D29" s="426">
        <v>0</v>
      </c>
      <c r="E29" s="426">
        <v>0</v>
      </c>
      <c r="F29" s="426">
        <v>0</v>
      </c>
      <c r="G29" s="426">
        <v>0</v>
      </c>
      <c r="H29" s="426">
        <v>0</v>
      </c>
      <c r="I29" s="426">
        <v>0</v>
      </c>
      <c r="J29" s="426">
        <v>0</v>
      </c>
      <c r="K29" s="426">
        <v>0</v>
      </c>
      <c r="L29" s="426">
        <v>0</v>
      </c>
      <c r="M29" s="426">
        <v>0</v>
      </c>
      <c r="N29" s="426">
        <v>0</v>
      </c>
      <c r="O29" s="426">
        <v>0</v>
      </c>
      <c r="P29" s="426">
        <v>0</v>
      </c>
    </row>
    <row r="30" spans="2:16">
      <c r="B30" s="429" t="s">
        <v>1362</v>
      </c>
      <c r="C30" s="426">
        <v>1.3553133924799323</v>
      </c>
      <c r="D30" s="426">
        <v>2.2457741163216447E-2</v>
      </c>
      <c r="E30" s="426">
        <v>0</v>
      </c>
      <c r="F30" s="426">
        <v>0</v>
      </c>
      <c r="G30" s="426">
        <v>5.6330094352908034E-9</v>
      </c>
      <c r="H30" s="426">
        <v>2</v>
      </c>
      <c r="I30" s="426">
        <v>0</v>
      </c>
      <c r="J30" s="426">
        <v>2.2457741163216447E-2</v>
      </c>
      <c r="K30" s="426">
        <v>0</v>
      </c>
      <c r="L30" s="426">
        <v>0</v>
      </c>
      <c r="M30" s="426">
        <v>0</v>
      </c>
      <c r="N30" s="426">
        <v>-5.2530629488804392E-5</v>
      </c>
      <c r="O30" s="426">
        <v>0</v>
      </c>
      <c r="P30" s="426">
        <v>0</v>
      </c>
    </row>
    <row r="31" spans="2:16">
      <c r="B31" s="429" t="s">
        <v>1363</v>
      </c>
      <c r="C31" s="426">
        <v>7.6668243909308542E-2</v>
      </c>
      <c r="D31" s="426">
        <v>0</v>
      </c>
      <c r="E31" s="426">
        <v>0</v>
      </c>
      <c r="F31" s="426">
        <v>0</v>
      </c>
      <c r="G31" s="426">
        <v>0</v>
      </c>
      <c r="H31" s="426">
        <v>0</v>
      </c>
      <c r="I31" s="426">
        <v>0</v>
      </c>
      <c r="J31" s="426">
        <v>0</v>
      </c>
      <c r="K31" s="426">
        <v>0</v>
      </c>
      <c r="L31" s="426">
        <v>0</v>
      </c>
      <c r="M31" s="426">
        <v>0</v>
      </c>
      <c r="N31" s="426">
        <v>0</v>
      </c>
      <c r="O31" s="426">
        <v>0</v>
      </c>
      <c r="P31" s="426">
        <v>0</v>
      </c>
    </row>
    <row r="32" spans="2:16">
      <c r="B32" s="429" t="s">
        <v>1364</v>
      </c>
      <c r="C32" s="426">
        <v>0</v>
      </c>
      <c r="D32" s="426">
        <v>0</v>
      </c>
      <c r="E32" s="426">
        <v>0</v>
      </c>
      <c r="F32" s="426">
        <v>0</v>
      </c>
      <c r="G32" s="426">
        <v>0</v>
      </c>
      <c r="H32" s="426">
        <v>0</v>
      </c>
      <c r="I32" s="426">
        <v>0</v>
      </c>
      <c r="J32" s="426">
        <v>0</v>
      </c>
      <c r="K32" s="426">
        <v>0</v>
      </c>
      <c r="L32" s="426">
        <v>0</v>
      </c>
      <c r="M32" s="426">
        <v>0</v>
      </c>
      <c r="N32" s="426">
        <v>0</v>
      </c>
      <c r="O32" s="426">
        <v>0</v>
      </c>
      <c r="P32" s="426">
        <v>0</v>
      </c>
    </row>
    <row r="33" spans="2:16">
      <c r="B33" s="429" t="s">
        <v>1365</v>
      </c>
      <c r="C33" s="426">
        <v>1.9102098296014646E-4</v>
      </c>
      <c r="D33" s="426">
        <v>0</v>
      </c>
      <c r="E33" s="426">
        <v>0</v>
      </c>
      <c r="F33" s="426">
        <v>0</v>
      </c>
      <c r="G33" s="426">
        <v>0</v>
      </c>
      <c r="H33" s="426">
        <v>0</v>
      </c>
      <c r="I33" s="426">
        <v>0</v>
      </c>
      <c r="J33" s="426">
        <v>0</v>
      </c>
      <c r="K33" s="426">
        <v>0</v>
      </c>
      <c r="L33" s="426">
        <v>0</v>
      </c>
      <c r="M33" s="426">
        <v>0</v>
      </c>
      <c r="N33" s="426">
        <v>0</v>
      </c>
      <c r="O33" s="426">
        <v>0</v>
      </c>
      <c r="P33" s="426">
        <v>0</v>
      </c>
    </row>
    <row r="34" spans="2:16">
      <c r="B34" s="429" t="s">
        <v>1366</v>
      </c>
      <c r="C34" s="426">
        <v>8.3409466272356E-2</v>
      </c>
      <c r="D34" s="426">
        <v>0</v>
      </c>
      <c r="E34" s="426">
        <v>0</v>
      </c>
      <c r="F34" s="426">
        <v>0</v>
      </c>
      <c r="G34" s="426">
        <v>0</v>
      </c>
      <c r="H34" s="426">
        <v>0</v>
      </c>
      <c r="I34" s="426">
        <v>0</v>
      </c>
      <c r="J34" s="426">
        <v>0</v>
      </c>
      <c r="K34" s="426">
        <v>0</v>
      </c>
      <c r="L34" s="426">
        <v>0</v>
      </c>
      <c r="M34" s="426">
        <v>0</v>
      </c>
      <c r="N34" s="426">
        <v>0</v>
      </c>
      <c r="O34" s="426">
        <v>0</v>
      </c>
      <c r="P34" s="426">
        <v>0</v>
      </c>
    </row>
    <row r="35" spans="2:16">
      <c r="B35" s="429" t="s">
        <v>1367</v>
      </c>
      <c r="C35" s="426">
        <v>3.3632581326573721E-2</v>
      </c>
      <c r="D35" s="426">
        <v>0</v>
      </c>
      <c r="E35" s="426">
        <v>0</v>
      </c>
      <c r="F35" s="426">
        <v>0</v>
      </c>
      <c r="G35" s="426">
        <v>0</v>
      </c>
      <c r="H35" s="426">
        <v>0</v>
      </c>
      <c r="I35" s="426">
        <v>0</v>
      </c>
      <c r="J35" s="426">
        <v>0</v>
      </c>
      <c r="K35" s="426">
        <v>0</v>
      </c>
      <c r="L35" s="426">
        <v>0</v>
      </c>
      <c r="M35" s="426">
        <v>0</v>
      </c>
      <c r="N35" s="426">
        <v>0</v>
      </c>
      <c r="O35" s="426">
        <v>0</v>
      </c>
      <c r="P35" s="426">
        <v>0</v>
      </c>
    </row>
    <row r="36" spans="2:16">
      <c r="B36" s="429" t="s">
        <v>1368</v>
      </c>
      <c r="C36" s="426">
        <v>4.9605678073510774E-2</v>
      </c>
      <c r="D36" s="426">
        <v>0</v>
      </c>
      <c r="E36" s="426">
        <v>0</v>
      </c>
      <c r="F36" s="426">
        <v>0</v>
      </c>
      <c r="G36" s="426">
        <v>0</v>
      </c>
      <c r="H36" s="426">
        <v>0</v>
      </c>
      <c r="I36" s="426">
        <v>0</v>
      </c>
      <c r="J36" s="426">
        <v>0</v>
      </c>
      <c r="K36" s="426">
        <v>0</v>
      </c>
      <c r="L36" s="426">
        <v>0</v>
      </c>
      <c r="M36" s="426">
        <v>0</v>
      </c>
      <c r="N36" s="426">
        <v>0</v>
      </c>
      <c r="O36" s="426">
        <v>0</v>
      </c>
      <c r="P36" s="426">
        <v>0</v>
      </c>
    </row>
    <row r="37" spans="2:16">
      <c r="B37" s="429" t="s">
        <v>1369</v>
      </c>
      <c r="C37" s="426">
        <v>0</v>
      </c>
      <c r="D37" s="426">
        <v>0</v>
      </c>
      <c r="E37" s="426">
        <v>0</v>
      </c>
      <c r="F37" s="426">
        <v>0</v>
      </c>
      <c r="G37" s="426">
        <v>0</v>
      </c>
      <c r="H37" s="426">
        <v>0</v>
      </c>
      <c r="I37" s="426">
        <v>0</v>
      </c>
      <c r="J37" s="426">
        <v>0</v>
      </c>
      <c r="K37" s="426">
        <v>0</v>
      </c>
      <c r="L37" s="426">
        <v>0</v>
      </c>
      <c r="M37" s="426">
        <v>0</v>
      </c>
      <c r="N37" s="426">
        <v>0</v>
      </c>
      <c r="O37" s="426">
        <v>0</v>
      </c>
      <c r="P37" s="426">
        <v>0</v>
      </c>
    </row>
    <row r="38" spans="2:16" ht="10.5" thickBot="1">
      <c r="B38" s="430" t="s">
        <v>1370</v>
      </c>
      <c r="C38" s="430">
        <v>0</v>
      </c>
      <c r="D38" s="430">
        <v>0</v>
      </c>
      <c r="E38" s="430">
        <v>0</v>
      </c>
      <c r="F38" s="430">
        <v>0</v>
      </c>
      <c r="G38" s="430">
        <v>0</v>
      </c>
      <c r="H38" s="430">
        <v>0</v>
      </c>
      <c r="I38" s="430">
        <v>0</v>
      </c>
      <c r="J38" s="430">
        <v>0</v>
      </c>
      <c r="K38" s="430">
        <v>0</v>
      </c>
      <c r="L38" s="430">
        <v>0</v>
      </c>
      <c r="M38" s="430">
        <v>0</v>
      </c>
      <c r="N38" s="430">
        <v>0</v>
      </c>
      <c r="O38" s="430">
        <v>0</v>
      </c>
      <c r="P38" s="430">
        <v>0</v>
      </c>
    </row>
    <row r="41" spans="2:16" ht="10.5">
      <c r="B41" s="417" t="s">
        <v>1297</v>
      </c>
    </row>
    <row r="43" spans="2:16" ht="11" thickBot="1">
      <c r="B43" s="418" t="s">
        <v>1100</v>
      </c>
    </row>
    <row r="44" spans="2:16" ht="11" thickBot="1">
      <c r="B44" s="290" t="s">
        <v>962</v>
      </c>
      <c r="C44" s="290" t="s">
        <v>963</v>
      </c>
      <c r="D44" s="290" t="s">
        <v>964</v>
      </c>
      <c r="E44" s="290" t="s">
        <v>965</v>
      </c>
      <c r="F44" s="290" t="s">
        <v>966</v>
      </c>
      <c r="G44" s="290" t="s">
        <v>967</v>
      </c>
      <c r="H44" s="290" t="s">
        <v>5</v>
      </c>
      <c r="I44" s="290" t="s">
        <v>2</v>
      </c>
      <c r="J44" s="290" t="s">
        <v>4</v>
      </c>
      <c r="K44" s="290" t="s">
        <v>968</v>
      </c>
      <c r="L44" s="290" t="s">
        <v>969</v>
      </c>
      <c r="M44" s="290" t="s">
        <v>970</v>
      </c>
      <c r="N44" s="290" t="s">
        <v>971</v>
      </c>
      <c r="O44" s="290" t="s">
        <v>972</v>
      </c>
      <c r="P44" s="290" t="s">
        <v>973</v>
      </c>
    </row>
    <row r="45" spans="2:16" ht="11" thickBot="1">
      <c r="B45" s="688" t="s">
        <v>837</v>
      </c>
      <c r="C45" s="691" t="s">
        <v>977</v>
      </c>
      <c r="D45" s="691"/>
      <c r="E45" s="691"/>
      <c r="F45" s="691"/>
      <c r="G45" s="691"/>
      <c r="H45" s="691"/>
      <c r="I45" s="691"/>
      <c r="J45" s="691"/>
      <c r="K45" s="691"/>
      <c r="L45" s="691"/>
      <c r="M45" s="691"/>
      <c r="N45" s="691"/>
      <c r="O45" s="691"/>
      <c r="P45" s="692"/>
    </row>
    <row r="46" spans="2:16" ht="11" thickBot="1">
      <c r="B46" s="689"/>
      <c r="C46" s="419"/>
      <c r="D46" s="693" t="s">
        <v>978</v>
      </c>
      <c r="E46" s="693"/>
      <c r="F46" s="693"/>
      <c r="G46" s="693"/>
      <c r="H46" s="693"/>
      <c r="I46" s="693"/>
      <c r="J46" s="693"/>
      <c r="K46" s="693"/>
      <c r="L46" s="693"/>
      <c r="M46" s="693"/>
      <c r="N46" s="693"/>
      <c r="O46" s="693"/>
      <c r="P46" s="694"/>
    </row>
    <row r="47" spans="2:16" ht="11" thickBot="1">
      <c r="B47" s="689"/>
      <c r="C47" s="419"/>
      <c r="D47" s="693" t="s">
        <v>838</v>
      </c>
      <c r="E47" s="693"/>
      <c r="F47" s="693"/>
      <c r="G47" s="693"/>
      <c r="H47" s="693"/>
      <c r="I47" s="693" t="s">
        <v>839</v>
      </c>
      <c r="J47" s="693" t="s">
        <v>840</v>
      </c>
      <c r="K47" s="696" t="s">
        <v>841</v>
      </c>
      <c r="L47" s="693" t="s">
        <v>717</v>
      </c>
      <c r="M47" s="693" t="s">
        <v>716</v>
      </c>
      <c r="N47" s="698" t="s">
        <v>527</v>
      </c>
      <c r="O47" s="698"/>
      <c r="P47" s="699"/>
    </row>
    <row r="48" spans="2:16" ht="32" thickBot="1">
      <c r="B48" s="690"/>
      <c r="C48" s="420"/>
      <c r="D48" s="421" t="s">
        <v>709</v>
      </c>
      <c r="E48" s="421" t="s">
        <v>710</v>
      </c>
      <c r="F48" s="421" t="s">
        <v>711</v>
      </c>
      <c r="G48" s="421" t="s">
        <v>712</v>
      </c>
      <c r="H48" s="422" t="s">
        <v>713</v>
      </c>
      <c r="I48" s="695"/>
      <c r="J48" s="695"/>
      <c r="K48" s="697"/>
      <c r="L48" s="695"/>
      <c r="M48" s="695"/>
      <c r="N48" s="423"/>
      <c r="O48" s="422" t="s">
        <v>842</v>
      </c>
      <c r="P48" s="424" t="s">
        <v>716</v>
      </c>
    </row>
    <row r="49" spans="2:16">
      <c r="B49" s="425" t="s">
        <v>720</v>
      </c>
      <c r="C49" s="426">
        <v>2.6985995775242921</v>
      </c>
      <c r="D49" s="426">
        <v>0</v>
      </c>
      <c r="E49" s="426">
        <v>0</v>
      </c>
      <c r="F49" s="426">
        <v>0</v>
      </c>
      <c r="G49" s="426">
        <v>0</v>
      </c>
      <c r="H49" s="426">
        <v>0</v>
      </c>
      <c r="I49" s="426">
        <v>0</v>
      </c>
      <c r="J49" s="426">
        <v>0</v>
      </c>
      <c r="K49" s="426">
        <v>0</v>
      </c>
      <c r="L49" s="426">
        <v>0</v>
      </c>
      <c r="M49" s="426">
        <v>0</v>
      </c>
      <c r="N49" s="426">
        <v>0</v>
      </c>
      <c r="O49" s="426">
        <v>0</v>
      </c>
      <c r="P49" s="426">
        <v>0</v>
      </c>
    </row>
    <row r="50" spans="2:16">
      <c r="B50" s="427" t="s">
        <v>721</v>
      </c>
      <c r="C50" s="426">
        <v>0</v>
      </c>
      <c r="D50" s="426">
        <v>0</v>
      </c>
      <c r="E50" s="426">
        <v>0</v>
      </c>
      <c r="F50" s="426">
        <v>0</v>
      </c>
      <c r="G50" s="426">
        <v>0</v>
      </c>
      <c r="H50" s="426">
        <v>0</v>
      </c>
      <c r="I50" s="426">
        <v>0</v>
      </c>
      <c r="J50" s="426">
        <v>0</v>
      </c>
      <c r="K50" s="426">
        <v>0</v>
      </c>
      <c r="L50" s="426">
        <v>0</v>
      </c>
      <c r="M50" s="426">
        <v>0</v>
      </c>
      <c r="N50" s="426">
        <v>0</v>
      </c>
      <c r="O50" s="426">
        <v>0</v>
      </c>
      <c r="P50" s="426">
        <v>0</v>
      </c>
    </row>
    <row r="51" spans="2:16">
      <c r="B51" s="427" t="s">
        <v>727</v>
      </c>
      <c r="C51" s="426">
        <v>176.28117419518378</v>
      </c>
      <c r="D51" s="426">
        <v>0.2025556259681735</v>
      </c>
      <c r="E51" s="426">
        <v>0</v>
      </c>
      <c r="F51" s="426">
        <v>0</v>
      </c>
      <c r="G51" s="426">
        <v>7.0190114068441057E-5</v>
      </c>
      <c r="H51" s="426">
        <v>0</v>
      </c>
      <c r="I51" s="426">
        <v>0</v>
      </c>
      <c r="J51" s="426">
        <v>0.18587181805379524</v>
      </c>
      <c r="K51" s="426">
        <v>1.6753998028446699E-2</v>
      </c>
      <c r="L51" s="426">
        <v>0</v>
      </c>
      <c r="M51" s="426">
        <v>1.4528939585973805E-4</v>
      </c>
      <c r="N51" s="426">
        <v>-6.8739614138853684E-5</v>
      </c>
      <c r="O51" s="426">
        <v>0</v>
      </c>
      <c r="P51" s="426">
        <v>-2.8488945218983239E-5</v>
      </c>
    </row>
    <row r="52" spans="2:16">
      <c r="B52" s="427" t="s">
        <v>752</v>
      </c>
      <c r="C52" s="426">
        <v>18.616036397690465</v>
      </c>
      <c r="D52" s="426">
        <v>0</v>
      </c>
      <c r="E52" s="426">
        <v>0</v>
      </c>
      <c r="F52" s="426">
        <v>0</v>
      </c>
      <c r="G52" s="426">
        <v>0</v>
      </c>
      <c r="H52" s="426">
        <v>0</v>
      </c>
      <c r="I52" s="426">
        <v>0</v>
      </c>
      <c r="J52" s="426">
        <v>0</v>
      </c>
      <c r="K52" s="426">
        <v>0</v>
      </c>
      <c r="L52" s="426">
        <v>0</v>
      </c>
      <c r="M52" s="426">
        <v>0</v>
      </c>
      <c r="N52" s="426">
        <v>0</v>
      </c>
      <c r="O52" s="426">
        <v>0</v>
      </c>
      <c r="P52" s="426">
        <v>0</v>
      </c>
    </row>
    <row r="53" spans="2:16">
      <c r="B53" s="427" t="s">
        <v>757</v>
      </c>
      <c r="C53" s="426">
        <v>14.254967570764681</v>
      </c>
      <c r="D53" s="426">
        <v>0</v>
      </c>
      <c r="E53" s="426">
        <v>0</v>
      </c>
      <c r="F53" s="426">
        <v>0</v>
      </c>
      <c r="G53" s="426">
        <v>0</v>
      </c>
      <c r="H53" s="426">
        <v>0</v>
      </c>
      <c r="I53" s="426">
        <v>0</v>
      </c>
      <c r="J53" s="426">
        <v>0</v>
      </c>
      <c r="K53" s="426">
        <v>0</v>
      </c>
      <c r="L53" s="426">
        <v>0</v>
      </c>
      <c r="M53" s="426">
        <v>0</v>
      </c>
      <c r="N53" s="426">
        <v>0</v>
      </c>
      <c r="O53" s="426">
        <v>0</v>
      </c>
      <c r="P53" s="426">
        <v>0</v>
      </c>
    </row>
    <row r="54" spans="2:16">
      <c r="B54" s="427" t="s">
        <v>758</v>
      </c>
      <c r="C54" s="426">
        <v>24.353671133643147</v>
      </c>
      <c r="D54" s="426">
        <v>0.14090323053091114</v>
      </c>
      <c r="E54" s="426">
        <v>0</v>
      </c>
      <c r="F54" s="426">
        <v>0</v>
      </c>
      <c r="G54" s="426">
        <v>1.6688917053936064E-4</v>
      </c>
      <c r="H54" s="426">
        <v>1</v>
      </c>
      <c r="I54" s="426">
        <v>0.14065803971271651</v>
      </c>
      <c r="J54" s="426">
        <v>4.1207998873398112E-4</v>
      </c>
      <c r="K54" s="426">
        <v>0</v>
      </c>
      <c r="L54" s="426">
        <v>2.4519081819462046E-4</v>
      </c>
      <c r="M54" s="426">
        <v>1.6688917053936064E-4</v>
      </c>
      <c r="N54" s="426">
        <v>-2.2775890719616953E-3</v>
      </c>
      <c r="O54" s="426">
        <v>-1.3671313899450781E-5</v>
      </c>
      <c r="P54" s="426">
        <v>-9.2158850866075196E-5</v>
      </c>
    </row>
    <row r="55" spans="2:16">
      <c r="B55" s="427" t="s">
        <v>762</v>
      </c>
      <c r="C55" s="426">
        <v>30.287399746514573</v>
      </c>
      <c r="D55" s="426">
        <v>1.5011970145049992E-6</v>
      </c>
      <c r="E55" s="426">
        <v>0</v>
      </c>
      <c r="F55" s="426">
        <v>0</v>
      </c>
      <c r="G55" s="426">
        <v>0</v>
      </c>
      <c r="H55" s="426">
        <v>0</v>
      </c>
      <c r="I55" s="426">
        <v>1.5011970145049992E-6</v>
      </c>
      <c r="J55" s="426">
        <v>0</v>
      </c>
      <c r="K55" s="426">
        <v>0</v>
      </c>
      <c r="L55" s="426">
        <v>0</v>
      </c>
      <c r="M55" s="426">
        <v>0</v>
      </c>
      <c r="N55" s="426">
        <v>0</v>
      </c>
      <c r="O55" s="426">
        <v>0</v>
      </c>
      <c r="P55" s="426">
        <v>0</v>
      </c>
    </row>
    <row r="56" spans="2:16">
      <c r="B56" s="427" t="s">
        <v>763</v>
      </c>
      <c r="C56" s="426">
        <v>3.1010698549500071</v>
      </c>
      <c r="D56" s="426">
        <v>0.10541218983241796</v>
      </c>
      <c r="E56" s="426">
        <v>0</v>
      </c>
      <c r="F56" s="426">
        <v>0</v>
      </c>
      <c r="G56" s="426">
        <v>0</v>
      </c>
      <c r="H56" s="426">
        <v>2</v>
      </c>
      <c r="I56" s="426">
        <v>0</v>
      </c>
      <c r="J56" s="426">
        <v>0.10541218983241796</v>
      </c>
      <c r="K56" s="426">
        <v>0</v>
      </c>
      <c r="L56" s="426">
        <v>1.3594220532319392E-2</v>
      </c>
      <c r="M56" s="426">
        <v>0</v>
      </c>
      <c r="N56" s="426">
        <v>-6.3356147021546253E-4</v>
      </c>
      <c r="O56" s="426">
        <v>-2.800619631037882E-4</v>
      </c>
      <c r="P56" s="426">
        <v>0</v>
      </c>
    </row>
    <row r="57" spans="2:16">
      <c r="B57" s="427" t="s">
        <v>770</v>
      </c>
      <c r="C57" s="426">
        <v>2.5291032981270245</v>
      </c>
      <c r="D57" s="426">
        <v>0</v>
      </c>
      <c r="E57" s="426">
        <v>0</v>
      </c>
      <c r="F57" s="426">
        <v>0</v>
      </c>
      <c r="G57" s="426">
        <v>0</v>
      </c>
      <c r="H57" s="426">
        <v>0</v>
      </c>
      <c r="I57" s="426">
        <v>0</v>
      </c>
      <c r="J57" s="426">
        <v>0</v>
      </c>
      <c r="K57" s="426">
        <v>0</v>
      </c>
      <c r="L57" s="426">
        <v>0</v>
      </c>
      <c r="M57" s="426">
        <v>0</v>
      </c>
      <c r="N57" s="426">
        <v>0</v>
      </c>
      <c r="O57" s="426">
        <v>0</v>
      </c>
      <c r="P57" s="426">
        <v>0</v>
      </c>
    </row>
    <row r="58" spans="2:16">
      <c r="B58" s="427" t="s">
        <v>843</v>
      </c>
      <c r="C58" s="426">
        <v>437.87983164811897</v>
      </c>
      <c r="D58" s="426">
        <v>0</v>
      </c>
      <c r="E58" s="426">
        <v>0</v>
      </c>
      <c r="F58" s="426">
        <v>0</v>
      </c>
      <c r="G58" s="426">
        <v>0</v>
      </c>
      <c r="H58" s="426">
        <v>0</v>
      </c>
      <c r="I58" s="426">
        <v>0</v>
      </c>
      <c r="J58" s="426">
        <v>0</v>
      </c>
      <c r="K58" s="426">
        <v>0</v>
      </c>
      <c r="L58" s="426">
        <v>0</v>
      </c>
      <c r="M58" s="426">
        <v>0</v>
      </c>
      <c r="N58" s="426">
        <v>0</v>
      </c>
      <c r="O58" s="426">
        <v>0</v>
      </c>
      <c r="P58" s="426">
        <v>0</v>
      </c>
    </row>
    <row r="59" spans="2:16">
      <c r="B59" s="427" t="s">
        <v>844</v>
      </c>
      <c r="C59" s="426">
        <v>120.72606037598689</v>
      </c>
      <c r="D59" s="426">
        <v>0</v>
      </c>
      <c r="E59" s="426">
        <v>0</v>
      </c>
      <c r="F59" s="426">
        <v>0</v>
      </c>
      <c r="G59" s="426">
        <v>0</v>
      </c>
      <c r="H59" s="426">
        <v>0</v>
      </c>
      <c r="I59" s="426">
        <v>0</v>
      </c>
      <c r="J59" s="426">
        <v>0</v>
      </c>
      <c r="K59" s="426">
        <v>0</v>
      </c>
      <c r="L59" s="426">
        <v>0</v>
      </c>
      <c r="M59" s="426">
        <v>0</v>
      </c>
      <c r="N59" s="426">
        <v>0</v>
      </c>
      <c r="O59" s="426">
        <v>0</v>
      </c>
      <c r="P59" s="426">
        <v>0</v>
      </c>
    </row>
    <row r="60" spans="2:16">
      <c r="B60" s="427" t="s">
        <v>1358</v>
      </c>
      <c r="C60" s="426">
        <v>3.4840000000000003E-2</v>
      </c>
      <c r="D60" s="426">
        <v>0</v>
      </c>
      <c r="E60" s="426">
        <v>0</v>
      </c>
      <c r="F60" s="426">
        <v>0</v>
      </c>
      <c r="G60" s="426">
        <v>0</v>
      </c>
      <c r="H60" s="426">
        <v>0</v>
      </c>
      <c r="I60" s="426">
        <v>0</v>
      </c>
      <c r="J60" s="426">
        <v>0</v>
      </c>
      <c r="K60" s="426">
        <v>0</v>
      </c>
      <c r="L60" s="426">
        <v>0</v>
      </c>
      <c r="M60" s="426">
        <v>0</v>
      </c>
      <c r="N60" s="426">
        <v>0</v>
      </c>
      <c r="O60" s="426">
        <v>0</v>
      </c>
      <c r="P60" s="426">
        <v>0</v>
      </c>
    </row>
    <row r="61" spans="2:16">
      <c r="B61" s="427" t="s">
        <v>1359</v>
      </c>
      <c r="C61" s="426">
        <v>3.1405339557808758</v>
      </c>
      <c r="D61" s="426">
        <v>0</v>
      </c>
      <c r="E61" s="426">
        <v>0</v>
      </c>
      <c r="F61" s="426">
        <v>0</v>
      </c>
      <c r="G61" s="426">
        <v>0</v>
      </c>
      <c r="H61" s="426">
        <v>0</v>
      </c>
      <c r="I61" s="426">
        <v>0</v>
      </c>
      <c r="J61" s="426">
        <v>0</v>
      </c>
      <c r="K61" s="426">
        <v>0</v>
      </c>
      <c r="L61" s="426">
        <v>0</v>
      </c>
      <c r="M61" s="426">
        <v>0</v>
      </c>
      <c r="N61" s="426">
        <v>0</v>
      </c>
      <c r="O61" s="426">
        <v>0</v>
      </c>
      <c r="P61" s="426">
        <v>0</v>
      </c>
    </row>
    <row r="62" spans="2:16">
      <c r="B62" s="428" t="s">
        <v>1360</v>
      </c>
      <c r="C62" s="426">
        <v>2.3393742684128997</v>
      </c>
      <c r="D62" s="426">
        <v>0</v>
      </c>
      <c r="E62" s="426">
        <v>0</v>
      </c>
      <c r="F62" s="426">
        <v>0</v>
      </c>
      <c r="G62" s="426">
        <v>0</v>
      </c>
      <c r="H62" s="426">
        <v>0</v>
      </c>
      <c r="I62" s="426">
        <v>0</v>
      </c>
      <c r="J62" s="426">
        <v>0</v>
      </c>
      <c r="K62" s="426">
        <v>0</v>
      </c>
      <c r="L62" s="426">
        <v>0</v>
      </c>
      <c r="M62" s="426">
        <v>0</v>
      </c>
      <c r="N62" s="426">
        <v>0</v>
      </c>
      <c r="O62" s="426">
        <v>0</v>
      </c>
      <c r="P62" s="426">
        <v>0</v>
      </c>
    </row>
    <row r="63" spans="2:16">
      <c r="B63" s="429" t="s">
        <v>1361</v>
      </c>
      <c r="C63" s="426">
        <v>1.6059709900014082E-5</v>
      </c>
      <c r="D63" s="426">
        <v>0</v>
      </c>
      <c r="E63" s="426">
        <v>0</v>
      </c>
      <c r="F63" s="426">
        <v>0</v>
      </c>
      <c r="G63" s="426">
        <v>0</v>
      </c>
      <c r="H63" s="426">
        <v>0</v>
      </c>
      <c r="I63" s="426">
        <v>0</v>
      </c>
      <c r="J63" s="426">
        <v>0</v>
      </c>
      <c r="K63" s="426">
        <v>0</v>
      </c>
      <c r="L63" s="426">
        <v>0</v>
      </c>
      <c r="M63" s="426">
        <v>0</v>
      </c>
      <c r="N63" s="426">
        <v>0</v>
      </c>
      <c r="O63" s="426">
        <v>0</v>
      </c>
      <c r="P63" s="426">
        <v>0</v>
      </c>
    </row>
    <row r="64" spans="2:16">
      <c r="B64" s="429" t="s">
        <v>1362</v>
      </c>
      <c r="C64" s="426">
        <v>20.706459557808756</v>
      </c>
      <c r="D64" s="426">
        <v>2.2691871567384874E-2</v>
      </c>
      <c r="E64" s="426">
        <v>0</v>
      </c>
      <c r="F64" s="426">
        <v>0</v>
      </c>
      <c r="G64" s="426">
        <v>1.1266018870581607E-8</v>
      </c>
      <c r="H64" s="426">
        <v>4</v>
      </c>
      <c r="I64" s="426">
        <v>0</v>
      </c>
      <c r="J64" s="426">
        <v>2.2691871567384874E-2</v>
      </c>
      <c r="K64" s="426">
        <v>0</v>
      </c>
      <c r="L64" s="426">
        <v>0</v>
      </c>
      <c r="M64" s="426">
        <v>0</v>
      </c>
      <c r="N64" s="426">
        <v>-5.3017884804957049E-5</v>
      </c>
      <c r="O64" s="426">
        <v>0</v>
      </c>
      <c r="P64" s="426">
        <v>0</v>
      </c>
    </row>
    <row r="65" spans="2:16">
      <c r="B65" s="429" t="s">
        <v>1363</v>
      </c>
      <c r="C65" s="426">
        <v>4.4119223545979436</v>
      </c>
      <c r="D65" s="426">
        <v>0</v>
      </c>
      <c r="E65" s="426">
        <v>0</v>
      </c>
      <c r="F65" s="426">
        <v>0</v>
      </c>
      <c r="G65" s="426">
        <v>0</v>
      </c>
      <c r="H65" s="426">
        <v>0</v>
      </c>
      <c r="I65" s="426">
        <v>0</v>
      </c>
      <c r="J65" s="426">
        <v>0</v>
      </c>
      <c r="K65" s="426">
        <v>0</v>
      </c>
      <c r="L65" s="426">
        <v>0</v>
      </c>
      <c r="M65" s="426">
        <v>0</v>
      </c>
      <c r="N65" s="426">
        <v>0</v>
      </c>
      <c r="O65" s="426">
        <v>0</v>
      </c>
      <c r="P65" s="426">
        <v>0</v>
      </c>
    </row>
    <row r="66" spans="2:16">
      <c r="B66" s="429" t="s">
        <v>1364</v>
      </c>
      <c r="C66" s="426">
        <v>3.1249119842275736E-4</v>
      </c>
      <c r="D66" s="426">
        <v>0</v>
      </c>
      <c r="E66" s="426">
        <v>0</v>
      </c>
      <c r="F66" s="426">
        <v>0</v>
      </c>
      <c r="G66" s="426">
        <v>0</v>
      </c>
      <c r="H66" s="426">
        <v>0</v>
      </c>
      <c r="I66" s="426">
        <v>0</v>
      </c>
      <c r="J66" s="426">
        <v>0</v>
      </c>
      <c r="K66" s="426">
        <v>0</v>
      </c>
      <c r="L66" s="426">
        <v>0</v>
      </c>
      <c r="M66" s="426">
        <v>0</v>
      </c>
      <c r="N66" s="426">
        <v>0</v>
      </c>
      <c r="O66" s="426">
        <v>0</v>
      </c>
      <c r="P66" s="426">
        <v>0</v>
      </c>
    </row>
    <row r="67" spans="2:16">
      <c r="B67" s="429" t="s">
        <v>1365</v>
      </c>
      <c r="C67" s="426">
        <v>0.13382614279678917</v>
      </c>
      <c r="D67" s="426">
        <v>5.2356006196310376E-4</v>
      </c>
      <c r="E67" s="426">
        <v>0</v>
      </c>
      <c r="F67" s="426">
        <v>0</v>
      </c>
      <c r="G67" s="426">
        <v>0</v>
      </c>
      <c r="H67" s="426">
        <v>0</v>
      </c>
      <c r="I67" s="426">
        <v>0</v>
      </c>
      <c r="J67" s="426">
        <v>5.2356006196310376E-4</v>
      </c>
      <c r="K67" s="426">
        <v>0</v>
      </c>
      <c r="L67" s="426">
        <v>0</v>
      </c>
      <c r="M67" s="426">
        <v>0</v>
      </c>
      <c r="N67" s="426">
        <v>-9.1902548936769475E-6</v>
      </c>
      <c r="O67" s="426">
        <v>0</v>
      </c>
      <c r="P67" s="426">
        <v>0</v>
      </c>
    </row>
    <row r="68" spans="2:16">
      <c r="B68" s="429" t="s">
        <v>1366</v>
      </c>
      <c r="C68" s="426">
        <v>6.2055832277144063</v>
      </c>
      <c r="D68" s="426">
        <v>0</v>
      </c>
      <c r="E68" s="426">
        <v>0</v>
      </c>
      <c r="F68" s="426">
        <v>0</v>
      </c>
      <c r="G68" s="426">
        <v>0</v>
      </c>
      <c r="H68" s="426">
        <v>0</v>
      </c>
      <c r="I68" s="426">
        <v>0</v>
      </c>
      <c r="J68" s="426">
        <v>0</v>
      </c>
      <c r="K68" s="426">
        <v>0</v>
      </c>
      <c r="L68" s="426">
        <v>0</v>
      </c>
      <c r="M68" s="426">
        <v>0</v>
      </c>
      <c r="N68" s="426">
        <v>0</v>
      </c>
      <c r="O68" s="426">
        <v>0</v>
      </c>
      <c r="P68" s="426">
        <v>0</v>
      </c>
    </row>
    <row r="69" spans="2:16">
      <c r="B69" s="429" t="s">
        <v>1367</v>
      </c>
      <c r="C69" s="426">
        <v>2.1883039318405855</v>
      </c>
      <c r="D69" s="426">
        <v>0</v>
      </c>
      <c r="E69" s="426">
        <v>0</v>
      </c>
      <c r="F69" s="426">
        <v>0</v>
      </c>
      <c r="G69" s="426">
        <v>0</v>
      </c>
      <c r="H69" s="426">
        <v>0</v>
      </c>
      <c r="I69" s="426">
        <v>0</v>
      </c>
      <c r="J69" s="426">
        <v>0</v>
      </c>
      <c r="K69" s="426">
        <v>0</v>
      </c>
      <c r="L69" s="426">
        <v>0</v>
      </c>
      <c r="M69" s="426">
        <v>0</v>
      </c>
      <c r="N69" s="426">
        <v>0</v>
      </c>
      <c r="O69" s="426">
        <v>0</v>
      </c>
      <c r="P69" s="426">
        <v>0</v>
      </c>
    </row>
    <row r="70" spans="2:16">
      <c r="B70" s="429" t="s">
        <v>1368</v>
      </c>
      <c r="C70" s="426">
        <v>2.5841075707646808</v>
      </c>
      <c r="D70" s="426">
        <v>0</v>
      </c>
      <c r="E70" s="426">
        <v>0</v>
      </c>
      <c r="F70" s="426">
        <v>0</v>
      </c>
      <c r="G70" s="426">
        <v>0</v>
      </c>
      <c r="H70" s="426">
        <v>0</v>
      </c>
      <c r="I70" s="426">
        <v>0</v>
      </c>
      <c r="J70" s="426">
        <v>0</v>
      </c>
      <c r="K70" s="426">
        <v>0</v>
      </c>
      <c r="L70" s="426">
        <v>0</v>
      </c>
      <c r="M70" s="426">
        <v>0</v>
      </c>
      <c r="N70" s="426">
        <v>0</v>
      </c>
      <c r="O70" s="426">
        <v>0</v>
      </c>
      <c r="P70" s="426">
        <v>0</v>
      </c>
    </row>
    <row r="71" spans="2:16">
      <c r="B71" s="429" t="s">
        <v>1369</v>
      </c>
      <c r="C71" s="426">
        <v>0</v>
      </c>
      <c r="D71" s="426">
        <v>0</v>
      </c>
      <c r="E71" s="426">
        <v>0</v>
      </c>
      <c r="F71" s="426">
        <v>0</v>
      </c>
      <c r="G71" s="426">
        <v>0</v>
      </c>
      <c r="H71" s="426">
        <v>0</v>
      </c>
      <c r="I71" s="426">
        <v>0</v>
      </c>
      <c r="J71" s="426">
        <v>0</v>
      </c>
      <c r="K71" s="426">
        <v>0</v>
      </c>
      <c r="L71" s="426">
        <v>0</v>
      </c>
      <c r="M71" s="426">
        <v>0</v>
      </c>
      <c r="N71" s="426">
        <v>0</v>
      </c>
      <c r="O71" s="426">
        <v>0</v>
      </c>
      <c r="P71" s="426">
        <v>0</v>
      </c>
    </row>
    <row r="72" spans="2:16" ht="10.5" thickBot="1">
      <c r="B72" s="430" t="s">
        <v>1370</v>
      </c>
      <c r="C72" s="430">
        <v>0</v>
      </c>
      <c r="D72" s="430">
        <v>0</v>
      </c>
      <c r="E72" s="430">
        <v>0</v>
      </c>
      <c r="F72" s="430">
        <v>0</v>
      </c>
      <c r="G72" s="430">
        <v>0</v>
      </c>
      <c r="H72" s="430">
        <v>0</v>
      </c>
      <c r="I72" s="430">
        <v>0</v>
      </c>
      <c r="J72" s="430">
        <v>0</v>
      </c>
      <c r="K72" s="430">
        <v>0</v>
      </c>
      <c r="L72" s="430">
        <v>0</v>
      </c>
      <c r="M72" s="430">
        <v>0</v>
      </c>
      <c r="N72" s="430">
        <v>0</v>
      </c>
      <c r="O72" s="430">
        <v>0</v>
      </c>
      <c r="P72" s="430">
        <v>0</v>
      </c>
    </row>
    <row r="75" spans="2:16" ht="10.5">
      <c r="B75" s="417" t="s">
        <v>1299</v>
      </c>
    </row>
    <row r="77" spans="2:16" ht="11" thickBot="1">
      <c r="B77" s="418" t="s">
        <v>1100</v>
      </c>
    </row>
    <row r="78" spans="2:16" ht="11" thickBot="1">
      <c r="B78" s="290" t="s">
        <v>962</v>
      </c>
      <c r="C78" s="290" t="s">
        <v>963</v>
      </c>
      <c r="D78" s="290" t="s">
        <v>964</v>
      </c>
      <c r="E78" s="290" t="s">
        <v>965</v>
      </c>
      <c r="F78" s="290" t="s">
        <v>966</v>
      </c>
      <c r="G78" s="290" t="s">
        <v>967</v>
      </c>
      <c r="H78" s="290" t="s">
        <v>5</v>
      </c>
      <c r="I78" s="290" t="s">
        <v>2</v>
      </c>
      <c r="J78" s="290" t="s">
        <v>4</v>
      </c>
      <c r="K78" s="290" t="s">
        <v>968</v>
      </c>
      <c r="L78" s="290" t="s">
        <v>969</v>
      </c>
      <c r="M78" s="290" t="s">
        <v>970</v>
      </c>
      <c r="N78" s="290" t="s">
        <v>971</v>
      </c>
      <c r="O78" s="290" t="s">
        <v>972</v>
      </c>
      <c r="P78" s="290" t="s">
        <v>973</v>
      </c>
    </row>
    <row r="79" spans="2:16" ht="11" thickBot="1">
      <c r="B79" s="688" t="s">
        <v>837</v>
      </c>
      <c r="C79" s="691" t="s">
        <v>977</v>
      </c>
      <c r="D79" s="691"/>
      <c r="E79" s="691"/>
      <c r="F79" s="691"/>
      <c r="G79" s="691"/>
      <c r="H79" s="691"/>
      <c r="I79" s="691"/>
      <c r="J79" s="691"/>
      <c r="K79" s="691"/>
      <c r="L79" s="691"/>
      <c r="M79" s="691"/>
      <c r="N79" s="691"/>
      <c r="O79" s="691"/>
      <c r="P79" s="692"/>
    </row>
    <row r="80" spans="2:16" ht="11" thickBot="1">
      <c r="B80" s="689"/>
      <c r="C80" s="419"/>
      <c r="D80" s="693" t="s">
        <v>978</v>
      </c>
      <c r="E80" s="693"/>
      <c r="F80" s="693"/>
      <c r="G80" s="693"/>
      <c r="H80" s="693"/>
      <c r="I80" s="693"/>
      <c r="J80" s="693"/>
      <c r="K80" s="693"/>
      <c r="L80" s="693"/>
      <c r="M80" s="693"/>
      <c r="N80" s="693"/>
      <c r="O80" s="693"/>
      <c r="P80" s="694"/>
    </row>
    <row r="81" spans="2:16" ht="11" thickBot="1">
      <c r="B81" s="689"/>
      <c r="C81" s="419"/>
      <c r="D81" s="693" t="s">
        <v>838</v>
      </c>
      <c r="E81" s="693"/>
      <c r="F81" s="693"/>
      <c r="G81" s="693"/>
      <c r="H81" s="693"/>
      <c r="I81" s="693" t="s">
        <v>839</v>
      </c>
      <c r="J81" s="693" t="s">
        <v>840</v>
      </c>
      <c r="K81" s="696" t="s">
        <v>841</v>
      </c>
      <c r="L81" s="693" t="s">
        <v>717</v>
      </c>
      <c r="M81" s="693" t="s">
        <v>716</v>
      </c>
      <c r="N81" s="698" t="s">
        <v>527</v>
      </c>
      <c r="O81" s="698"/>
      <c r="P81" s="699"/>
    </row>
    <row r="82" spans="2:16" ht="32" thickBot="1">
      <c r="B82" s="690"/>
      <c r="C82" s="420"/>
      <c r="D82" s="421" t="s">
        <v>709</v>
      </c>
      <c r="E82" s="421" t="s">
        <v>710</v>
      </c>
      <c r="F82" s="421" t="s">
        <v>711</v>
      </c>
      <c r="G82" s="421" t="s">
        <v>712</v>
      </c>
      <c r="H82" s="422" t="s">
        <v>713</v>
      </c>
      <c r="I82" s="695"/>
      <c r="J82" s="695"/>
      <c r="K82" s="697"/>
      <c r="L82" s="695"/>
      <c r="M82" s="695"/>
      <c r="N82" s="423"/>
      <c r="O82" s="422" t="s">
        <v>842</v>
      </c>
      <c r="P82" s="424" t="s">
        <v>716</v>
      </c>
    </row>
    <row r="83" spans="2:16">
      <c r="B83" s="425" t="s">
        <v>720</v>
      </c>
      <c r="C83" s="426">
        <v>6.0964892268694552E-2</v>
      </c>
      <c r="D83" s="426">
        <v>0</v>
      </c>
      <c r="E83" s="426">
        <v>0</v>
      </c>
      <c r="F83" s="426">
        <v>0</v>
      </c>
      <c r="G83" s="426">
        <v>0</v>
      </c>
      <c r="H83" s="426">
        <v>0</v>
      </c>
      <c r="I83" s="426">
        <v>0</v>
      </c>
      <c r="J83" s="426">
        <v>0</v>
      </c>
      <c r="K83" s="426">
        <v>0</v>
      </c>
      <c r="L83" s="426">
        <v>0</v>
      </c>
      <c r="M83" s="426">
        <v>0</v>
      </c>
      <c r="N83" s="426">
        <v>0</v>
      </c>
      <c r="O83" s="426">
        <v>0</v>
      </c>
      <c r="P83" s="426">
        <v>0</v>
      </c>
    </row>
    <row r="84" spans="2:16">
      <c r="B84" s="427" t="s">
        <v>721</v>
      </c>
      <c r="C84" s="426">
        <v>0.23360421912406701</v>
      </c>
      <c r="D84" s="426">
        <v>0</v>
      </c>
      <c r="E84" s="426">
        <v>0</v>
      </c>
      <c r="F84" s="426">
        <v>0</v>
      </c>
      <c r="G84" s="426">
        <v>0</v>
      </c>
      <c r="H84" s="426">
        <v>0</v>
      </c>
      <c r="I84" s="426">
        <v>0</v>
      </c>
      <c r="J84" s="426">
        <v>0</v>
      </c>
      <c r="K84" s="426">
        <v>0</v>
      </c>
      <c r="L84" s="426">
        <v>0</v>
      </c>
      <c r="M84" s="426">
        <v>0</v>
      </c>
      <c r="N84" s="426">
        <v>0</v>
      </c>
      <c r="O84" s="426">
        <v>0</v>
      </c>
      <c r="P84" s="426">
        <v>0</v>
      </c>
    </row>
    <row r="85" spans="2:16">
      <c r="B85" s="427" t="s">
        <v>727</v>
      </c>
      <c r="C85" s="426">
        <v>28.56401527953809</v>
      </c>
      <c r="D85" s="426">
        <v>0</v>
      </c>
      <c r="E85" s="426">
        <v>0</v>
      </c>
      <c r="F85" s="426">
        <v>0</v>
      </c>
      <c r="G85" s="426">
        <v>0</v>
      </c>
      <c r="H85" s="426">
        <v>0</v>
      </c>
      <c r="I85" s="426">
        <v>0</v>
      </c>
      <c r="J85" s="426">
        <v>0</v>
      </c>
      <c r="K85" s="426">
        <v>0</v>
      </c>
      <c r="L85" s="426">
        <v>0</v>
      </c>
      <c r="M85" s="426">
        <v>0</v>
      </c>
      <c r="N85" s="426">
        <v>0</v>
      </c>
      <c r="O85" s="426">
        <v>0</v>
      </c>
      <c r="P85" s="426">
        <v>0</v>
      </c>
    </row>
    <row r="86" spans="2:16">
      <c r="B86" s="427" t="s">
        <v>752</v>
      </c>
      <c r="C86" s="426">
        <v>9.0485847063793826E-4</v>
      </c>
      <c r="D86" s="426">
        <v>0</v>
      </c>
      <c r="E86" s="426">
        <v>0</v>
      </c>
      <c r="F86" s="426">
        <v>0</v>
      </c>
      <c r="G86" s="426">
        <v>0</v>
      </c>
      <c r="H86" s="426">
        <v>0</v>
      </c>
      <c r="I86" s="426">
        <v>0</v>
      </c>
      <c r="J86" s="426">
        <v>0</v>
      </c>
      <c r="K86" s="426">
        <v>0</v>
      </c>
      <c r="L86" s="426">
        <v>0</v>
      </c>
      <c r="M86" s="426">
        <v>0</v>
      </c>
      <c r="N86" s="426">
        <v>0</v>
      </c>
      <c r="O86" s="426">
        <v>0</v>
      </c>
      <c r="P86" s="426">
        <v>0</v>
      </c>
    </row>
    <row r="87" spans="2:16">
      <c r="B87" s="427" t="s">
        <v>757</v>
      </c>
      <c r="C87" s="426">
        <v>4.0000000000000003E-5</v>
      </c>
      <c r="D87" s="426">
        <v>0</v>
      </c>
      <c r="E87" s="426">
        <v>0</v>
      </c>
      <c r="F87" s="426">
        <v>0</v>
      </c>
      <c r="G87" s="426">
        <v>0</v>
      </c>
      <c r="H87" s="426">
        <v>0</v>
      </c>
      <c r="I87" s="426">
        <v>0</v>
      </c>
      <c r="J87" s="426">
        <v>0</v>
      </c>
      <c r="K87" s="426">
        <v>0</v>
      </c>
      <c r="L87" s="426">
        <v>0</v>
      </c>
      <c r="M87" s="426">
        <v>0</v>
      </c>
      <c r="N87" s="426">
        <v>0</v>
      </c>
      <c r="O87" s="426">
        <v>0</v>
      </c>
      <c r="P87" s="426">
        <v>0</v>
      </c>
    </row>
    <row r="88" spans="2:16">
      <c r="B88" s="427" t="s">
        <v>758</v>
      </c>
      <c r="C88" s="426">
        <v>1.0462485593578368</v>
      </c>
      <c r="D88" s="426">
        <v>0</v>
      </c>
      <c r="E88" s="426">
        <v>0</v>
      </c>
      <c r="F88" s="426">
        <v>0</v>
      </c>
      <c r="G88" s="426">
        <v>0</v>
      </c>
      <c r="H88" s="426">
        <v>0</v>
      </c>
      <c r="I88" s="426">
        <v>0</v>
      </c>
      <c r="J88" s="426">
        <v>0</v>
      </c>
      <c r="K88" s="426">
        <v>0</v>
      </c>
      <c r="L88" s="426">
        <v>0</v>
      </c>
      <c r="M88" s="426">
        <v>0</v>
      </c>
      <c r="N88" s="426">
        <v>0</v>
      </c>
      <c r="O88" s="426">
        <v>0</v>
      </c>
      <c r="P88" s="426">
        <v>0</v>
      </c>
    </row>
    <row r="89" spans="2:16">
      <c r="B89" s="427" t="s">
        <v>762</v>
      </c>
      <c r="C89" s="426">
        <v>3.6600468919870437</v>
      </c>
      <c r="D89" s="426">
        <v>0</v>
      </c>
      <c r="E89" s="426">
        <v>0</v>
      </c>
      <c r="F89" s="426">
        <v>0</v>
      </c>
      <c r="G89" s="426">
        <v>0</v>
      </c>
      <c r="H89" s="426">
        <v>0</v>
      </c>
      <c r="I89" s="426">
        <v>0</v>
      </c>
      <c r="J89" s="426">
        <v>0</v>
      </c>
      <c r="K89" s="426">
        <v>0</v>
      </c>
      <c r="L89" s="426">
        <v>0</v>
      </c>
      <c r="M89" s="426">
        <v>0</v>
      </c>
      <c r="N89" s="426">
        <v>0</v>
      </c>
      <c r="O89" s="426">
        <v>0</v>
      </c>
      <c r="P89" s="426">
        <v>0</v>
      </c>
    </row>
    <row r="90" spans="2:16">
      <c r="B90" s="427" t="s">
        <v>763</v>
      </c>
      <c r="C90" s="426">
        <v>1.0260451626531473</v>
      </c>
      <c r="D90" s="426">
        <v>0</v>
      </c>
      <c r="E90" s="426">
        <v>0</v>
      </c>
      <c r="F90" s="426">
        <v>0</v>
      </c>
      <c r="G90" s="426">
        <v>0</v>
      </c>
      <c r="H90" s="426">
        <v>0</v>
      </c>
      <c r="I90" s="426">
        <v>0</v>
      </c>
      <c r="J90" s="426">
        <v>0</v>
      </c>
      <c r="K90" s="426">
        <v>0</v>
      </c>
      <c r="L90" s="426">
        <v>0</v>
      </c>
      <c r="M90" s="426">
        <v>0</v>
      </c>
      <c r="N90" s="426">
        <v>0</v>
      </c>
      <c r="O90" s="426">
        <v>0</v>
      </c>
      <c r="P90" s="426">
        <v>0</v>
      </c>
    </row>
    <row r="91" spans="2:16">
      <c r="B91" s="427" t="s">
        <v>770</v>
      </c>
      <c r="C91" s="426">
        <v>1.6051929897197579</v>
      </c>
      <c r="D91" s="426">
        <v>0</v>
      </c>
      <c r="E91" s="426">
        <v>0</v>
      </c>
      <c r="F91" s="426">
        <v>0</v>
      </c>
      <c r="G91" s="426">
        <v>0</v>
      </c>
      <c r="H91" s="426">
        <v>0</v>
      </c>
      <c r="I91" s="426">
        <v>0</v>
      </c>
      <c r="J91" s="426">
        <v>0</v>
      </c>
      <c r="K91" s="426">
        <v>0</v>
      </c>
      <c r="L91" s="426">
        <v>0</v>
      </c>
      <c r="M91" s="426">
        <v>0</v>
      </c>
      <c r="N91" s="426">
        <v>0</v>
      </c>
      <c r="O91" s="426">
        <v>0</v>
      </c>
      <c r="P91" s="426">
        <v>0</v>
      </c>
    </row>
    <row r="92" spans="2:16">
      <c r="B92" s="427" t="s">
        <v>843</v>
      </c>
      <c r="C92" s="426">
        <v>28.488502551849354</v>
      </c>
      <c r="D92" s="426">
        <v>0</v>
      </c>
      <c r="E92" s="426">
        <v>0</v>
      </c>
      <c r="F92" s="426">
        <v>0</v>
      </c>
      <c r="G92" s="426">
        <v>0</v>
      </c>
      <c r="H92" s="426">
        <v>0</v>
      </c>
      <c r="I92" s="426">
        <v>0</v>
      </c>
      <c r="J92" s="426">
        <v>0</v>
      </c>
      <c r="K92" s="426">
        <v>0</v>
      </c>
      <c r="L92" s="426">
        <v>0</v>
      </c>
      <c r="M92" s="426">
        <v>0</v>
      </c>
      <c r="N92" s="426">
        <v>0</v>
      </c>
      <c r="O92" s="426">
        <v>0</v>
      </c>
      <c r="P92" s="426">
        <v>0</v>
      </c>
    </row>
    <row r="93" spans="2:16">
      <c r="B93" s="427" t="s">
        <v>844</v>
      </c>
      <c r="C93" s="426">
        <v>23.586172917842557</v>
      </c>
      <c r="D93" s="426">
        <v>0</v>
      </c>
      <c r="E93" s="426">
        <v>0</v>
      </c>
      <c r="F93" s="426">
        <v>0</v>
      </c>
      <c r="G93" s="426">
        <v>0</v>
      </c>
      <c r="H93" s="426">
        <v>0</v>
      </c>
      <c r="I93" s="426">
        <v>0</v>
      </c>
      <c r="J93" s="426">
        <v>0</v>
      </c>
      <c r="K93" s="426">
        <v>0</v>
      </c>
      <c r="L93" s="426">
        <v>0</v>
      </c>
      <c r="M93" s="426">
        <v>0</v>
      </c>
      <c r="N93" s="426">
        <v>0</v>
      </c>
      <c r="O93" s="426">
        <v>0</v>
      </c>
      <c r="P93" s="426">
        <v>0</v>
      </c>
    </row>
    <row r="94" spans="2:16">
      <c r="B94" s="427" t="s">
        <v>1358</v>
      </c>
      <c r="C94" s="426">
        <v>0</v>
      </c>
      <c r="D94" s="426">
        <v>0</v>
      </c>
      <c r="E94" s="426">
        <v>0</v>
      </c>
      <c r="F94" s="426">
        <v>0</v>
      </c>
      <c r="G94" s="426">
        <v>0</v>
      </c>
      <c r="H94" s="426">
        <v>0</v>
      </c>
      <c r="I94" s="426">
        <v>0</v>
      </c>
      <c r="J94" s="426">
        <v>0</v>
      </c>
      <c r="K94" s="426">
        <v>0</v>
      </c>
      <c r="L94" s="426">
        <v>0</v>
      </c>
      <c r="M94" s="426">
        <v>0</v>
      </c>
      <c r="N94" s="426">
        <v>0</v>
      </c>
      <c r="O94" s="426">
        <v>0</v>
      </c>
      <c r="P94" s="426">
        <v>0</v>
      </c>
    </row>
    <row r="95" spans="2:16">
      <c r="B95" s="427" t="s">
        <v>1359</v>
      </c>
      <c r="C95" s="426">
        <v>0.1023109674693705</v>
      </c>
      <c r="D95" s="426">
        <v>0</v>
      </c>
      <c r="E95" s="426">
        <v>0</v>
      </c>
      <c r="F95" s="426">
        <v>0</v>
      </c>
      <c r="G95" s="426">
        <v>0</v>
      </c>
      <c r="H95" s="426">
        <v>0</v>
      </c>
      <c r="I95" s="426">
        <v>0</v>
      </c>
      <c r="J95" s="426">
        <v>0</v>
      </c>
      <c r="K95" s="426">
        <v>0</v>
      </c>
      <c r="L95" s="426">
        <v>0</v>
      </c>
      <c r="M95" s="426">
        <v>0</v>
      </c>
      <c r="N95" s="426">
        <v>0</v>
      </c>
      <c r="O95" s="426">
        <v>0</v>
      </c>
      <c r="P95" s="426">
        <v>0</v>
      </c>
    </row>
    <row r="96" spans="2:16">
      <c r="B96" s="428" t="s">
        <v>1360</v>
      </c>
      <c r="C96" s="426">
        <v>1.6398452386987747</v>
      </c>
      <c r="D96" s="426">
        <v>0</v>
      </c>
      <c r="E96" s="426">
        <v>0</v>
      </c>
      <c r="F96" s="426">
        <v>0</v>
      </c>
      <c r="G96" s="426">
        <v>0</v>
      </c>
      <c r="H96" s="426">
        <v>0</v>
      </c>
      <c r="I96" s="426">
        <v>0</v>
      </c>
      <c r="J96" s="426">
        <v>0</v>
      </c>
      <c r="K96" s="426">
        <v>0</v>
      </c>
      <c r="L96" s="426">
        <v>0</v>
      </c>
      <c r="M96" s="426">
        <v>0</v>
      </c>
      <c r="N96" s="426">
        <v>0</v>
      </c>
      <c r="O96" s="426">
        <v>0</v>
      </c>
      <c r="P96" s="426">
        <v>0</v>
      </c>
    </row>
    <row r="97" spans="2:16">
      <c r="B97" s="429" t="s">
        <v>1361</v>
      </c>
      <c r="C97" s="426">
        <v>0</v>
      </c>
      <c r="D97" s="426">
        <v>0</v>
      </c>
      <c r="E97" s="426">
        <v>0</v>
      </c>
      <c r="F97" s="426">
        <v>0</v>
      </c>
      <c r="G97" s="426">
        <v>0</v>
      </c>
      <c r="H97" s="426">
        <v>0</v>
      </c>
      <c r="I97" s="426">
        <v>0</v>
      </c>
      <c r="J97" s="426">
        <v>0</v>
      </c>
      <c r="K97" s="426">
        <v>0</v>
      </c>
      <c r="L97" s="426">
        <v>0</v>
      </c>
      <c r="M97" s="426">
        <v>0</v>
      </c>
      <c r="N97" s="426">
        <v>0</v>
      </c>
      <c r="O97" s="426">
        <v>0</v>
      </c>
      <c r="P97" s="426">
        <v>0</v>
      </c>
    </row>
    <row r="98" spans="2:16">
      <c r="B98" s="429" t="s">
        <v>1362</v>
      </c>
      <c r="C98" s="426">
        <v>0.60119436417405991</v>
      </c>
      <c r="D98" s="426">
        <v>0</v>
      </c>
      <c r="E98" s="426">
        <v>0</v>
      </c>
      <c r="F98" s="426">
        <v>0</v>
      </c>
      <c r="G98" s="426">
        <v>0</v>
      </c>
      <c r="H98" s="426">
        <v>0</v>
      </c>
      <c r="I98" s="426">
        <v>0</v>
      </c>
      <c r="J98" s="426">
        <v>0</v>
      </c>
      <c r="K98" s="426">
        <v>0</v>
      </c>
      <c r="L98" s="426">
        <v>0</v>
      </c>
      <c r="M98" s="426">
        <v>0</v>
      </c>
      <c r="N98" s="426">
        <v>0</v>
      </c>
      <c r="O98" s="426">
        <v>0</v>
      </c>
      <c r="P98" s="426">
        <v>0</v>
      </c>
    </row>
    <row r="99" spans="2:16">
      <c r="B99" s="429" t="s">
        <v>1363</v>
      </c>
      <c r="C99" s="426">
        <v>0.12133370229545133</v>
      </c>
      <c r="D99" s="426">
        <v>0</v>
      </c>
      <c r="E99" s="426">
        <v>0</v>
      </c>
      <c r="F99" s="426">
        <v>0</v>
      </c>
      <c r="G99" s="426">
        <v>0</v>
      </c>
      <c r="H99" s="426">
        <v>0</v>
      </c>
      <c r="I99" s="426">
        <v>0</v>
      </c>
      <c r="J99" s="426">
        <v>0</v>
      </c>
      <c r="K99" s="426">
        <v>0</v>
      </c>
      <c r="L99" s="426">
        <v>0</v>
      </c>
      <c r="M99" s="426">
        <v>0</v>
      </c>
      <c r="N99" s="426">
        <v>0</v>
      </c>
      <c r="O99" s="426">
        <v>0</v>
      </c>
      <c r="P99" s="426">
        <v>0</v>
      </c>
    </row>
    <row r="100" spans="2:16">
      <c r="B100" s="429" t="s">
        <v>1364</v>
      </c>
      <c r="C100" s="426">
        <v>0</v>
      </c>
      <c r="D100" s="426">
        <v>0</v>
      </c>
      <c r="E100" s="426">
        <v>0</v>
      </c>
      <c r="F100" s="426">
        <v>0</v>
      </c>
      <c r="G100" s="426">
        <v>0</v>
      </c>
      <c r="H100" s="426">
        <v>0</v>
      </c>
      <c r="I100" s="426">
        <v>0</v>
      </c>
      <c r="J100" s="426">
        <v>0</v>
      </c>
      <c r="K100" s="426">
        <v>0</v>
      </c>
      <c r="L100" s="426">
        <v>0</v>
      </c>
      <c r="M100" s="426">
        <v>0</v>
      </c>
      <c r="N100" s="426">
        <v>0</v>
      </c>
      <c r="O100" s="426">
        <v>0</v>
      </c>
      <c r="P100" s="426">
        <v>0</v>
      </c>
    </row>
    <row r="101" spans="2:16">
      <c r="B101" s="429" t="s">
        <v>1365</v>
      </c>
      <c r="C101" s="426">
        <v>4.6553319250809744E-2</v>
      </c>
      <c r="D101" s="426">
        <v>0</v>
      </c>
      <c r="E101" s="426">
        <v>0</v>
      </c>
      <c r="F101" s="426">
        <v>0</v>
      </c>
      <c r="G101" s="426">
        <v>0</v>
      </c>
      <c r="H101" s="426">
        <v>0</v>
      </c>
      <c r="I101" s="426">
        <v>0</v>
      </c>
      <c r="J101" s="426">
        <v>0</v>
      </c>
      <c r="K101" s="426">
        <v>0</v>
      </c>
      <c r="L101" s="426">
        <v>0</v>
      </c>
      <c r="M101" s="426">
        <v>0</v>
      </c>
      <c r="N101" s="426">
        <v>0</v>
      </c>
      <c r="O101" s="426">
        <v>0</v>
      </c>
      <c r="P101" s="426">
        <v>0</v>
      </c>
    </row>
    <row r="102" spans="2:16">
      <c r="B102" s="429" t="s">
        <v>1366</v>
      </c>
      <c r="C102" s="426">
        <v>0.10198541895507675</v>
      </c>
      <c r="D102" s="426">
        <v>0</v>
      </c>
      <c r="E102" s="426">
        <v>0</v>
      </c>
      <c r="F102" s="426">
        <v>0</v>
      </c>
      <c r="G102" s="426">
        <v>0</v>
      </c>
      <c r="H102" s="426">
        <v>0</v>
      </c>
      <c r="I102" s="426">
        <v>0</v>
      </c>
      <c r="J102" s="426">
        <v>0</v>
      </c>
      <c r="K102" s="426">
        <v>0</v>
      </c>
      <c r="L102" s="426">
        <v>0</v>
      </c>
      <c r="M102" s="426">
        <v>0</v>
      </c>
      <c r="N102" s="426">
        <v>0</v>
      </c>
      <c r="O102" s="426">
        <v>0</v>
      </c>
      <c r="P102" s="426">
        <v>0</v>
      </c>
    </row>
    <row r="103" spans="2:16">
      <c r="B103" s="429" t="s">
        <v>1367</v>
      </c>
      <c r="C103" s="426">
        <v>0</v>
      </c>
      <c r="D103" s="426">
        <v>0</v>
      </c>
      <c r="E103" s="426">
        <v>0</v>
      </c>
      <c r="F103" s="426">
        <v>0</v>
      </c>
      <c r="G103" s="426">
        <v>0</v>
      </c>
      <c r="H103" s="426">
        <v>0</v>
      </c>
      <c r="I103" s="426">
        <v>0</v>
      </c>
      <c r="J103" s="426">
        <v>0</v>
      </c>
      <c r="K103" s="426">
        <v>0</v>
      </c>
      <c r="L103" s="426">
        <v>0</v>
      </c>
      <c r="M103" s="426">
        <v>0</v>
      </c>
      <c r="N103" s="426">
        <v>0</v>
      </c>
      <c r="O103" s="426">
        <v>0</v>
      </c>
      <c r="P103" s="426">
        <v>0</v>
      </c>
    </row>
    <row r="104" spans="2:16">
      <c r="B104" s="429" t="s">
        <v>1368</v>
      </c>
      <c r="C104" s="426">
        <v>0.12645377834107871</v>
      </c>
      <c r="D104" s="426">
        <v>0</v>
      </c>
      <c r="E104" s="426">
        <v>0</v>
      </c>
      <c r="F104" s="426">
        <v>0</v>
      </c>
      <c r="G104" s="426">
        <v>0</v>
      </c>
      <c r="H104" s="426">
        <v>0</v>
      </c>
      <c r="I104" s="426">
        <v>0</v>
      </c>
      <c r="J104" s="426">
        <v>0</v>
      </c>
      <c r="K104" s="426">
        <v>0</v>
      </c>
      <c r="L104" s="426">
        <v>0</v>
      </c>
      <c r="M104" s="426">
        <v>0</v>
      </c>
      <c r="N104" s="426">
        <v>0</v>
      </c>
      <c r="O104" s="426">
        <v>0</v>
      </c>
      <c r="P104" s="426">
        <v>0</v>
      </c>
    </row>
    <row r="105" spans="2:16">
      <c r="B105" s="429" t="s">
        <v>1369</v>
      </c>
      <c r="C105" s="426">
        <v>0</v>
      </c>
      <c r="D105" s="426">
        <v>0</v>
      </c>
      <c r="E105" s="426">
        <v>0</v>
      </c>
      <c r="F105" s="426">
        <v>0</v>
      </c>
      <c r="G105" s="426">
        <v>0</v>
      </c>
      <c r="H105" s="426">
        <v>0</v>
      </c>
      <c r="I105" s="426">
        <v>0</v>
      </c>
      <c r="J105" s="426">
        <v>0</v>
      </c>
      <c r="K105" s="426">
        <v>0</v>
      </c>
      <c r="L105" s="426">
        <v>0</v>
      </c>
      <c r="M105" s="426">
        <v>0</v>
      </c>
      <c r="N105" s="426">
        <v>0</v>
      </c>
      <c r="O105" s="426">
        <v>0</v>
      </c>
      <c r="P105" s="426">
        <v>0</v>
      </c>
    </row>
    <row r="106" spans="2:16" ht="10.5" thickBot="1">
      <c r="B106" s="430" t="s">
        <v>1370</v>
      </c>
      <c r="C106" s="430">
        <v>0</v>
      </c>
      <c r="D106" s="430">
        <v>0</v>
      </c>
      <c r="E106" s="430">
        <v>0</v>
      </c>
      <c r="F106" s="430">
        <v>0</v>
      </c>
      <c r="G106" s="430">
        <v>0</v>
      </c>
      <c r="H106" s="430">
        <v>0</v>
      </c>
      <c r="I106" s="430">
        <v>0</v>
      </c>
      <c r="J106" s="430">
        <v>0</v>
      </c>
      <c r="K106" s="430">
        <v>0</v>
      </c>
      <c r="L106" s="430">
        <v>0</v>
      </c>
      <c r="M106" s="430">
        <v>0</v>
      </c>
      <c r="N106" s="430">
        <v>0</v>
      </c>
      <c r="O106" s="430">
        <v>0</v>
      </c>
      <c r="P106" s="430">
        <v>0</v>
      </c>
    </row>
    <row r="109" spans="2:16" ht="10.5">
      <c r="B109" s="417" t="s">
        <v>1301</v>
      </c>
    </row>
    <row r="111" spans="2:16" ht="11" thickBot="1">
      <c r="B111" s="418" t="s">
        <v>1100</v>
      </c>
    </row>
    <row r="112" spans="2:16" ht="11" thickBot="1">
      <c r="B112" s="290" t="s">
        <v>962</v>
      </c>
      <c r="C112" s="290" t="s">
        <v>963</v>
      </c>
      <c r="D112" s="290" t="s">
        <v>964</v>
      </c>
      <c r="E112" s="290" t="s">
        <v>965</v>
      </c>
      <c r="F112" s="290" t="s">
        <v>966</v>
      </c>
      <c r="G112" s="290" t="s">
        <v>967</v>
      </c>
      <c r="H112" s="290" t="s">
        <v>5</v>
      </c>
      <c r="I112" s="290" t="s">
        <v>2</v>
      </c>
      <c r="J112" s="290" t="s">
        <v>4</v>
      </c>
      <c r="K112" s="290" t="s">
        <v>968</v>
      </c>
      <c r="L112" s="290" t="s">
        <v>969</v>
      </c>
      <c r="M112" s="290" t="s">
        <v>970</v>
      </c>
      <c r="N112" s="290" t="s">
        <v>971</v>
      </c>
      <c r="O112" s="290" t="s">
        <v>972</v>
      </c>
      <c r="P112" s="290" t="s">
        <v>973</v>
      </c>
    </row>
    <row r="113" spans="2:16" ht="11" thickBot="1">
      <c r="B113" s="688" t="s">
        <v>837</v>
      </c>
      <c r="C113" s="691" t="s">
        <v>977</v>
      </c>
      <c r="D113" s="691"/>
      <c r="E113" s="691"/>
      <c r="F113" s="691"/>
      <c r="G113" s="691"/>
      <c r="H113" s="691"/>
      <c r="I113" s="691"/>
      <c r="J113" s="691"/>
      <c r="K113" s="691"/>
      <c r="L113" s="691"/>
      <c r="M113" s="691"/>
      <c r="N113" s="691"/>
      <c r="O113" s="691"/>
      <c r="P113" s="692"/>
    </row>
    <row r="114" spans="2:16" ht="11" thickBot="1">
      <c r="B114" s="689"/>
      <c r="C114" s="419"/>
      <c r="D114" s="693" t="s">
        <v>978</v>
      </c>
      <c r="E114" s="693"/>
      <c r="F114" s="693"/>
      <c r="G114" s="693"/>
      <c r="H114" s="693"/>
      <c r="I114" s="693"/>
      <c r="J114" s="693"/>
      <c r="K114" s="693"/>
      <c r="L114" s="693"/>
      <c r="M114" s="693"/>
      <c r="N114" s="693"/>
      <c r="O114" s="693"/>
      <c r="P114" s="694"/>
    </row>
    <row r="115" spans="2:16" ht="11" thickBot="1">
      <c r="B115" s="689"/>
      <c r="C115" s="419"/>
      <c r="D115" s="693" t="s">
        <v>838</v>
      </c>
      <c r="E115" s="693"/>
      <c r="F115" s="693"/>
      <c r="G115" s="693"/>
      <c r="H115" s="693"/>
      <c r="I115" s="693" t="s">
        <v>839</v>
      </c>
      <c r="J115" s="693" t="s">
        <v>840</v>
      </c>
      <c r="K115" s="696" t="s">
        <v>841</v>
      </c>
      <c r="L115" s="693" t="s">
        <v>717</v>
      </c>
      <c r="M115" s="693" t="s">
        <v>716</v>
      </c>
      <c r="N115" s="698" t="s">
        <v>527</v>
      </c>
      <c r="O115" s="698"/>
      <c r="P115" s="699"/>
    </row>
    <row r="116" spans="2:16" ht="32" thickBot="1">
      <c r="B116" s="690"/>
      <c r="C116" s="420"/>
      <c r="D116" s="421" t="s">
        <v>709</v>
      </c>
      <c r="E116" s="421" t="s">
        <v>710</v>
      </c>
      <c r="F116" s="421" t="s">
        <v>711</v>
      </c>
      <c r="G116" s="421" t="s">
        <v>712</v>
      </c>
      <c r="H116" s="422" t="s">
        <v>713</v>
      </c>
      <c r="I116" s="695"/>
      <c r="J116" s="695"/>
      <c r="K116" s="697"/>
      <c r="L116" s="695"/>
      <c r="M116" s="695"/>
      <c r="N116" s="423"/>
      <c r="O116" s="422" t="s">
        <v>842</v>
      </c>
      <c r="P116" s="424" t="s">
        <v>716</v>
      </c>
    </row>
    <row r="117" spans="2:16">
      <c r="B117" s="425" t="s">
        <v>720</v>
      </c>
      <c r="C117" s="426">
        <v>0.2418863709336713</v>
      </c>
      <c r="D117" s="426">
        <v>0</v>
      </c>
      <c r="E117" s="426">
        <v>0</v>
      </c>
      <c r="F117" s="426">
        <v>0</v>
      </c>
      <c r="G117" s="426">
        <v>0</v>
      </c>
      <c r="H117" s="426">
        <v>0</v>
      </c>
      <c r="I117" s="426">
        <v>0</v>
      </c>
      <c r="J117" s="426">
        <v>0</v>
      </c>
      <c r="K117" s="426">
        <v>0</v>
      </c>
      <c r="L117" s="426">
        <v>0</v>
      </c>
      <c r="M117" s="426">
        <v>0</v>
      </c>
      <c r="N117" s="426">
        <v>0</v>
      </c>
      <c r="O117" s="426">
        <v>0</v>
      </c>
      <c r="P117" s="426">
        <v>0</v>
      </c>
    </row>
    <row r="118" spans="2:16">
      <c r="B118" s="427" t="s">
        <v>721</v>
      </c>
      <c r="C118" s="426">
        <v>0.29431075623151665</v>
      </c>
      <c r="D118" s="426">
        <v>0</v>
      </c>
      <c r="E118" s="426">
        <v>0</v>
      </c>
      <c r="F118" s="426">
        <v>0</v>
      </c>
      <c r="G118" s="426">
        <v>0</v>
      </c>
      <c r="H118" s="426">
        <v>0</v>
      </c>
      <c r="I118" s="426">
        <v>0</v>
      </c>
      <c r="J118" s="426">
        <v>0</v>
      </c>
      <c r="K118" s="426">
        <v>0</v>
      </c>
      <c r="L118" s="426">
        <v>0</v>
      </c>
      <c r="M118" s="426">
        <v>0</v>
      </c>
      <c r="N118" s="426">
        <v>0</v>
      </c>
      <c r="O118" s="426">
        <v>0</v>
      </c>
      <c r="P118" s="426">
        <v>0</v>
      </c>
    </row>
    <row r="119" spans="2:16">
      <c r="B119" s="427" t="s">
        <v>727</v>
      </c>
      <c r="C119" s="426">
        <v>167.83378194902124</v>
      </c>
      <c r="D119" s="426">
        <v>0</v>
      </c>
      <c r="E119" s="426">
        <v>0</v>
      </c>
      <c r="F119" s="426">
        <v>0</v>
      </c>
      <c r="G119" s="426">
        <v>0</v>
      </c>
      <c r="H119" s="426">
        <v>0</v>
      </c>
      <c r="I119" s="426">
        <v>0</v>
      </c>
      <c r="J119" s="426">
        <v>0</v>
      </c>
      <c r="K119" s="426">
        <v>0</v>
      </c>
      <c r="L119" s="426">
        <v>0</v>
      </c>
      <c r="M119" s="426">
        <v>0</v>
      </c>
      <c r="N119" s="426">
        <v>0</v>
      </c>
      <c r="O119" s="426">
        <v>0</v>
      </c>
      <c r="P119" s="426">
        <v>0</v>
      </c>
    </row>
    <row r="120" spans="2:16">
      <c r="B120" s="427" t="s">
        <v>752</v>
      </c>
      <c r="C120" s="426">
        <v>2.1810783805097871</v>
      </c>
      <c r="D120" s="426">
        <v>0</v>
      </c>
      <c r="E120" s="426">
        <v>0</v>
      </c>
      <c r="F120" s="426">
        <v>0</v>
      </c>
      <c r="G120" s="426">
        <v>0</v>
      </c>
      <c r="H120" s="426">
        <v>0</v>
      </c>
      <c r="I120" s="426">
        <v>0</v>
      </c>
      <c r="J120" s="426">
        <v>0</v>
      </c>
      <c r="K120" s="426">
        <v>0</v>
      </c>
      <c r="L120" s="426">
        <v>0</v>
      </c>
      <c r="M120" s="426">
        <v>0</v>
      </c>
      <c r="N120" s="426">
        <v>0</v>
      </c>
      <c r="O120" s="426">
        <v>0</v>
      </c>
      <c r="P120" s="426">
        <v>0</v>
      </c>
    </row>
    <row r="121" spans="2:16">
      <c r="B121" s="427" t="s">
        <v>757</v>
      </c>
      <c r="C121" s="426">
        <v>0.16753430784396561</v>
      </c>
      <c r="D121" s="426">
        <v>0</v>
      </c>
      <c r="E121" s="426">
        <v>0</v>
      </c>
      <c r="F121" s="426">
        <v>0</v>
      </c>
      <c r="G121" s="426">
        <v>0</v>
      </c>
      <c r="H121" s="426">
        <v>0</v>
      </c>
      <c r="I121" s="426">
        <v>0</v>
      </c>
      <c r="J121" s="426">
        <v>0</v>
      </c>
      <c r="K121" s="426">
        <v>0</v>
      </c>
      <c r="L121" s="426">
        <v>0</v>
      </c>
      <c r="M121" s="426">
        <v>0</v>
      </c>
      <c r="N121" s="426">
        <v>0</v>
      </c>
      <c r="O121" s="426">
        <v>0</v>
      </c>
      <c r="P121" s="426">
        <v>0</v>
      </c>
    </row>
    <row r="122" spans="2:16">
      <c r="B122" s="427" t="s">
        <v>758</v>
      </c>
      <c r="C122" s="426">
        <v>13.263017498943809</v>
      </c>
      <c r="D122" s="426">
        <v>0</v>
      </c>
      <c r="E122" s="426">
        <v>0</v>
      </c>
      <c r="F122" s="426">
        <v>0</v>
      </c>
      <c r="G122" s="426">
        <v>0</v>
      </c>
      <c r="H122" s="426">
        <v>0</v>
      </c>
      <c r="I122" s="426">
        <v>0</v>
      </c>
      <c r="J122" s="426">
        <v>0</v>
      </c>
      <c r="K122" s="426">
        <v>0</v>
      </c>
      <c r="L122" s="426">
        <v>0</v>
      </c>
      <c r="M122" s="426">
        <v>0</v>
      </c>
      <c r="N122" s="426">
        <v>0</v>
      </c>
      <c r="O122" s="426">
        <v>0</v>
      </c>
      <c r="P122" s="426">
        <v>0</v>
      </c>
    </row>
    <row r="123" spans="2:16">
      <c r="B123" s="427" t="s">
        <v>762</v>
      </c>
      <c r="C123" s="426">
        <v>45.296971939163498</v>
      </c>
      <c r="D123" s="426">
        <v>0.49913534995071113</v>
      </c>
      <c r="E123" s="426">
        <v>0</v>
      </c>
      <c r="F123" s="426">
        <v>0</v>
      </c>
      <c r="G123" s="426">
        <v>0</v>
      </c>
      <c r="H123" s="426">
        <v>0</v>
      </c>
      <c r="I123" s="426">
        <v>0.30150802985494995</v>
      </c>
      <c r="J123" s="426">
        <v>0.19762732009576114</v>
      </c>
      <c r="K123" s="426">
        <v>0</v>
      </c>
      <c r="L123" s="426">
        <v>0.34789856076608933</v>
      </c>
      <c r="M123" s="426">
        <v>0</v>
      </c>
      <c r="N123" s="426">
        <v>-9.1947331361780032E-4</v>
      </c>
      <c r="O123" s="426">
        <v>-9.1044359949302904E-4</v>
      </c>
      <c r="P123" s="426">
        <v>0</v>
      </c>
    </row>
    <row r="124" spans="2:16">
      <c r="B124" s="427" t="s">
        <v>763</v>
      </c>
      <c r="C124" s="426">
        <v>38.975000425292208</v>
      </c>
      <c r="D124" s="426">
        <v>0</v>
      </c>
      <c r="E124" s="426">
        <v>0</v>
      </c>
      <c r="F124" s="426">
        <v>0</v>
      </c>
      <c r="G124" s="426">
        <v>0</v>
      </c>
      <c r="H124" s="426">
        <v>0</v>
      </c>
      <c r="I124" s="426">
        <v>0</v>
      </c>
      <c r="J124" s="426">
        <v>0</v>
      </c>
      <c r="K124" s="426">
        <v>0</v>
      </c>
      <c r="L124" s="426">
        <v>0</v>
      </c>
      <c r="M124" s="426">
        <v>0</v>
      </c>
      <c r="N124" s="426">
        <v>0</v>
      </c>
      <c r="O124" s="426">
        <v>0</v>
      </c>
      <c r="P124" s="426">
        <v>0</v>
      </c>
    </row>
    <row r="125" spans="2:16">
      <c r="B125" s="427" t="s">
        <v>770</v>
      </c>
      <c r="C125" s="426">
        <v>5.8576992170116879</v>
      </c>
      <c r="D125" s="426">
        <v>0</v>
      </c>
      <c r="E125" s="426">
        <v>0</v>
      </c>
      <c r="F125" s="426">
        <v>0</v>
      </c>
      <c r="G125" s="426">
        <v>0</v>
      </c>
      <c r="H125" s="426">
        <v>0</v>
      </c>
      <c r="I125" s="426">
        <v>0</v>
      </c>
      <c r="J125" s="426">
        <v>0</v>
      </c>
      <c r="K125" s="426">
        <v>0</v>
      </c>
      <c r="L125" s="426">
        <v>0</v>
      </c>
      <c r="M125" s="426">
        <v>0</v>
      </c>
      <c r="N125" s="426">
        <v>0</v>
      </c>
      <c r="O125" s="426">
        <v>0</v>
      </c>
      <c r="P125" s="426">
        <v>0</v>
      </c>
    </row>
    <row r="126" spans="2:16">
      <c r="B126" s="427" t="s">
        <v>843</v>
      </c>
      <c r="C126" s="426">
        <v>196.74363546156044</v>
      </c>
      <c r="D126" s="426">
        <v>0</v>
      </c>
      <c r="E126" s="426">
        <v>0</v>
      </c>
      <c r="F126" s="426">
        <v>0</v>
      </c>
      <c r="G126" s="426">
        <v>0</v>
      </c>
      <c r="H126" s="426">
        <v>0</v>
      </c>
      <c r="I126" s="426">
        <v>0</v>
      </c>
      <c r="J126" s="426">
        <v>0</v>
      </c>
      <c r="K126" s="426">
        <v>0</v>
      </c>
      <c r="L126" s="426">
        <v>0</v>
      </c>
      <c r="M126" s="426">
        <v>0</v>
      </c>
      <c r="N126" s="426">
        <v>0</v>
      </c>
      <c r="O126" s="426">
        <v>0</v>
      </c>
      <c r="P126" s="426">
        <v>0</v>
      </c>
    </row>
    <row r="127" spans="2:16">
      <c r="B127" s="427" t="s">
        <v>844</v>
      </c>
      <c r="C127" s="426">
        <v>100.08212106990565</v>
      </c>
      <c r="D127" s="426">
        <v>4.3287629911280101E-2</v>
      </c>
      <c r="E127" s="426">
        <v>0</v>
      </c>
      <c r="F127" s="426">
        <v>0</v>
      </c>
      <c r="G127" s="426">
        <v>0</v>
      </c>
      <c r="H127" s="426">
        <v>2</v>
      </c>
      <c r="I127" s="426">
        <v>0</v>
      </c>
      <c r="J127" s="426">
        <v>4.3287629911280101E-2</v>
      </c>
      <c r="K127" s="426">
        <v>0</v>
      </c>
      <c r="L127" s="426">
        <v>4.3287629911280101E-2</v>
      </c>
      <c r="M127" s="426">
        <v>0</v>
      </c>
      <c r="N127" s="426">
        <v>-6.3944233206590618E-4</v>
      </c>
      <c r="O127" s="426">
        <v>-6.3944233206590618E-4</v>
      </c>
      <c r="P127" s="426">
        <v>0</v>
      </c>
    </row>
    <row r="128" spans="2:16">
      <c r="B128" s="427" t="s">
        <v>1358</v>
      </c>
      <c r="C128" s="426">
        <v>0</v>
      </c>
      <c r="D128" s="426">
        <v>0</v>
      </c>
      <c r="E128" s="426">
        <v>0</v>
      </c>
      <c r="F128" s="426">
        <v>0</v>
      </c>
      <c r="G128" s="426">
        <v>0</v>
      </c>
      <c r="H128" s="426">
        <v>0</v>
      </c>
      <c r="I128" s="426">
        <v>0</v>
      </c>
      <c r="J128" s="426">
        <v>0</v>
      </c>
      <c r="K128" s="426">
        <v>0</v>
      </c>
      <c r="L128" s="426">
        <v>0</v>
      </c>
      <c r="M128" s="426">
        <v>0</v>
      </c>
      <c r="N128" s="426">
        <v>0</v>
      </c>
      <c r="O128" s="426">
        <v>0</v>
      </c>
      <c r="P128" s="426">
        <v>0</v>
      </c>
    </row>
    <row r="129" spans="2:16">
      <c r="B129" s="427" t="s">
        <v>1359</v>
      </c>
      <c r="C129" s="426">
        <v>3.1941134741585691</v>
      </c>
      <c r="D129" s="426">
        <v>0</v>
      </c>
      <c r="E129" s="426">
        <v>0</v>
      </c>
      <c r="F129" s="426">
        <v>0</v>
      </c>
      <c r="G129" s="426">
        <v>0</v>
      </c>
      <c r="H129" s="426">
        <v>0</v>
      </c>
      <c r="I129" s="426">
        <v>0</v>
      </c>
      <c r="J129" s="426">
        <v>0</v>
      </c>
      <c r="K129" s="426">
        <v>0</v>
      </c>
      <c r="L129" s="426">
        <v>0</v>
      </c>
      <c r="M129" s="426">
        <v>0</v>
      </c>
      <c r="N129" s="426">
        <v>0</v>
      </c>
      <c r="O129" s="426">
        <v>0</v>
      </c>
      <c r="P129" s="426">
        <v>0</v>
      </c>
    </row>
    <row r="130" spans="2:16">
      <c r="B130" s="428" t="s">
        <v>1360</v>
      </c>
      <c r="C130" s="426">
        <v>3.7910065004928879</v>
      </c>
      <c r="D130" s="426">
        <v>0</v>
      </c>
      <c r="E130" s="426">
        <v>0</v>
      </c>
      <c r="F130" s="426">
        <v>0</v>
      </c>
      <c r="G130" s="426">
        <v>0</v>
      </c>
      <c r="H130" s="426">
        <v>0</v>
      </c>
      <c r="I130" s="426">
        <v>0</v>
      </c>
      <c r="J130" s="426">
        <v>0</v>
      </c>
      <c r="K130" s="426">
        <v>0</v>
      </c>
      <c r="L130" s="426">
        <v>0</v>
      </c>
      <c r="M130" s="426">
        <v>0</v>
      </c>
      <c r="N130" s="426">
        <v>0</v>
      </c>
      <c r="O130" s="426">
        <v>0</v>
      </c>
      <c r="P130" s="426">
        <v>0</v>
      </c>
    </row>
    <row r="131" spans="2:16">
      <c r="B131" s="429" t="s">
        <v>1361</v>
      </c>
      <c r="C131" s="426">
        <v>4.1259760597098995E-2</v>
      </c>
      <c r="D131" s="426">
        <v>0</v>
      </c>
      <c r="E131" s="426">
        <v>0</v>
      </c>
      <c r="F131" s="426">
        <v>0</v>
      </c>
      <c r="G131" s="426">
        <v>0</v>
      </c>
      <c r="H131" s="426">
        <v>0</v>
      </c>
      <c r="I131" s="426">
        <v>0</v>
      </c>
      <c r="J131" s="426">
        <v>0</v>
      </c>
      <c r="K131" s="426">
        <v>0</v>
      </c>
      <c r="L131" s="426">
        <v>0</v>
      </c>
      <c r="M131" s="426">
        <v>0</v>
      </c>
      <c r="N131" s="426">
        <v>0</v>
      </c>
      <c r="O131" s="426">
        <v>0</v>
      </c>
      <c r="P131" s="426">
        <v>0</v>
      </c>
    </row>
    <row r="132" spans="2:16">
      <c r="B132" s="429" t="s">
        <v>1362</v>
      </c>
      <c r="C132" s="426">
        <v>4.6892497817208838</v>
      </c>
      <c r="D132" s="426">
        <v>0</v>
      </c>
      <c r="E132" s="426">
        <v>0</v>
      </c>
      <c r="F132" s="426">
        <v>0</v>
      </c>
      <c r="G132" s="426">
        <v>0</v>
      </c>
      <c r="H132" s="426">
        <v>0</v>
      </c>
      <c r="I132" s="426">
        <v>0</v>
      </c>
      <c r="J132" s="426">
        <v>0</v>
      </c>
      <c r="K132" s="426">
        <v>0</v>
      </c>
      <c r="L132" s="426">
        <v>0</v>
      </c>
      <c r="M132" s="426">
        <v>0</v>
      </c>
      <c r="N132" s="426">
        <v>0</v>
      </c>
      <c r="O132" s="426">
        <v>0</v>
      </c>
      <c r="P132" s="426">
        <v>0</v>
      </c>
    </row>
    <row r="133" spans="2:16">
      <c r="B133" s="429" t="s">
        <v>1363</v>
      </c>
      <c r="C133" s="426">
        <v>1.8762682748908603</v>
      </c>
      <c r="D133" s="426">
        <v>6.7464807773553017E-3</v>
      </c>
      <c r="E133" s="426">
        <v>0</v>
      </c>
      <c r="F133" s="426">
        <v>0</v>
      </c>
      <c r="G133" s="426">
        <v>0</v>
      </c>
      <c r="H133" s="426">
        <v>0</v>
      </c>
      <c r="I133" s="426">
        <v>6.7464807773553017E-3</v>
      </c>
      <c r="J133" s="426">
        <v>0</v>
      </c>
      <c r="K133" s="426">
        <v>0</v>
      </c>
      <c r="L133" s="426">
        <v>0</v>
      </c>
      <c r="M133" s="426">
        <v>0</v>
      </c>
      <c r="N133" s="426">
        <v>-9.5789325447120127E-6</v>
      </c>
      <c r="O133" s="426">
        <v>0</v>
      </c>
      <c r="P133" s="426">
        <v>0</v>
      </c>
    </row>
    <row r="134" spans="2:16">
      <c r="B134" s="429" t="s">
        <v>1364</v>
      </c>
      <c r="C134" s="426">
        <v>3.9952964371215316E-4</v>
      </c>
      <c r="D134" s="426">
        <v>0</v>
      </c>
      <c r="E134" s="426">
        <v>0</v>
      </c>
      <c r="F134" s="426">
        <v>0</v>
      </c>
      <c r="G134" s="426">
        <v>0</v>
      </c>
      <c r="H134" s="426">
        <v>0</v>
      </c>
      <c r="I134" s="426">
        <v>0</v>
      </c>
      <c r="J134" s="426">
        <v>0</v>
      </c>
      <c r="K134" s="426">
        <v>0</v>
      </c>
      <c r="L134" s="426">
        <v>0</v>
      </c>
      <c r="M134" s="426">
        <v>0</v>
      </c>
      <c r="N134" s="426">
        <v>0</v>
      </c>
      <c r="O134" s="426">
        <v>0</v>
      </c>
      <c r="P134" s="426">
        <v>0</v>
      </c>
    </row>
    <row r="135" spans="2:16">
      <c r="B135" s="429" t="s">
        <v>1365</v>
      </c>
      <c r="C135" s="426">
        <v>3.3329328263624843E-2</v>
      </c>
      <c r="D135" s="426">
        <v>0</v>
      </c>
      <c r="E135" s="426">
        <v>0</v>
      </c>
      <c r="F135" s="426">
        <v>0</v>
      </c>
      <c r="G135" s="426">
        <v>0</v>
      </c>
      <c r="H135" s="426">
        <v>0</v>
      </c>
      <c r="I135" s="426">
        <v>0</v>
      </c>
      <c r="J135" s="426">
        <v>0</v>
      </c>
      <c r="K135" s="426">
        <v>0</v>
      </c>
      <c r="L135" s="426">
        <v>0</v>
      </c>
      <c r="M135" s="426">
        <v>0</v>
      </c>
      <c r="N135" s="426">
        <v>0</v>
      </c>
      <c r="O135" s="426">
        <v>0</v>
      </c>
      <c r="P135" s="426">
        <v>0</v>
      </c>
    </row>
    <row r="136" spans="2:16">
      <c r="B136" s="429" t="s">
        <v>1366</v>
      </c>
      <c r="C136" s="426">
        <v>1.3623157245458386</v>
      </c>
      <c r="D136" s="426">
        <v>0</v>
      </c>
      <c r="E136" s="426">
        <v>0</v>
      </c>
      <c r="F136" s="426">
        <v>0</v>
      </c>
      <c r="G136" s="426">
        <v>0</v>
      </c>
      <c r="H136" s="426">
        <v>0</v>
      </c>
      <c r="I136" s="426">
        <v>0</v>
      </c>
      <c r="J136" s="426">
        <v>0</v>
      </c>
      <c r="K136" s="426">
        <v>0</v>
      </c>
      <c r="L136" s="426">
        <v>0</v>
      </c>
      <c r="M136" s="426">
        <v>0</v>
      </c>
      <c r="N136" s="426">
        <v>0</v>
      </c>
      <c r="O136" s="426">
        <v>0</v>
      </c>
      <c r="P136" s="426">
        <v>0</v>
      </c>
    </row>
    <row r="137" spans="2:16">
      <c r="B137" s="429" t="s">
        <v>1367</v>
      </c>
      <c r="C137" s="426">
        <v>0.1494538684692297</v>
      </c>
      <c r="D137" s="426">
        <v>0</v>
      </c>
      <c r="E137" s="426">
        <v>0</v>
      </c>
      <c r="F137" s="426">
        <v>0</v>
      </c>
      <c r="G137" s="426">
        <v>0</v>
      </c>
      <c r="H137" s="426">
        <v>0</v>
      </c>
      <c r="I137" s="426">
        <v>0</v>
      </c>
      <c r="J137" s="426">
        <v>0</v>
      </c>
      <c r="K137" s="426">
        <v>0</v>
      </c>
      <c r="L137" s="426">
        <v>0</v>
      </c>
      <c r="M137" s="426">
        <v>0</v>
      </c>
      <c r="N137" s="426">
        <v>0</v>
      </c>
      <c r="O137" s="426">
        <v>0</v>
      </c>
      <c r="P137" s="426">
        <v>0</v>
      </c>
    </row>
    <row r="138" spans="2:16">
      <c r="B138" s="429" t="s">
        <v>1368</v>
      </c>
      <c r="C138" s="426">
        <v>0.56373687367976344</v>
      </c>
      <c r="D138" s="426">
        <v>0</v>
      </c>
      <c r="E138" s="426">
        <v>0</v>
      </c>
      <c r="F138" s="426">
        <v>0</v>
      </c>
      <c r="G138" s="426">
        <v>0</v>
      </c>
      <c r="H138" s="426">
        <v>0</v>
      </c>
      <c r="I138" s="426">
        <v>0</v>
      </c>
      <c r="J138" s="426">
        <v>0</v>
      </c>
      <c r="K138" s="426">
        <v>0</v>
      </c>
      <c r="L138" s="426">
        <v>0</v>
      </c>
      <c r="M138" s="426">
        <v>0</v>
      </c>
      <c r="N138" s="426">
        <v>0</v>
      </c>
      <c r="O138" s="426">
        <v>0</v>
      </c>
      <c r="P138" s="426">
        <v>0</v>
      </c>
    </row>
    <row r="139" spans="2:16">
      <c r="B139" s="429" t="s">
        <v>1369</v>
      </c>
      <c r="C139" s="426">
        <v>0</v>
      </c>
      <c r="D139" s="426">
        <v>0</v>
      </c>
      <c r="E139" s="426">
        <v>0</v>
      </c>
      <c r="F139" s="426">
        <v>0</v>
      </c>
      <c r="G139" s="426">
        <v>0</v>
      </c>
      <c r="H139" s="426">
        <v>0</v>
      </c>
      <c r="I139" s="426">
        <v>0</v>
      </c>
      <c r="J139" s="426">
        <v>0</v>
      </c>
      <c r="K139" s="426">
        <v>0</v>
      </c>
      <c r="L139" s="426">
        <v>0</v>
      </c>
      <c r="M139" s="426">
        <v>0</v>
      </c>
      <c r="N139" s="426">
        <v>0</v>
      </c>
      <c r="O139" s="426">
        <v>0</v>
      </c>
      <c r="P139" s="426">
        <v>0</v>
      </c>
    </row>
    <row r="140" spans="2:16" ht="10.5" thickBot="1">
      <c r="B140" s="430" t="s">
        <v>1370</v>
      </c>
      <c r="C140" s="430">
        <v>0</v>
      </c>
      <c r="D140" s="430">
        <v>0</v>
      </c>
      <c r="E140" s="430">
        <v>0</v>
      </c>
      <c r="F140" s="430">
        <v>0</v>
      </c>
      <c r="G140" s="430">
        <v>0</v>
      </c>
      <c r="H140" s="430">
        <v>0</v>
      </c>
      <c r="I140" s="430">
        <v>0</v>
      </c>
      <c r="J140" s="430">
        <v>0</v>
      </c>
      <c r="K140" s="430">
        <v>0</v>
      </c>
      <c r="L140" s="430">
        <v>0</v>
      </c>
      <c r="M140" s="430">
        <v>0</v>
      </c>
      <c r="N140" s="430">
        <v>0</v>
      </c>
      <c r="O140" s="430">
        <v>0</v>
      </c>
      <c r="P140" s="430">
        <v>0</v>
      </c>
    </row>
    <row r="143" spans="2:16" ht="10.5">
      <c r="B143" s="417" t="s">
        <v>1303</v>
      </c>
    </row>
    <row r="145" spans="2:16" ht="11" thickBot="1">
      <c r="B145" s="418" t="s">
        <v>1100</v>
      </c>
    </row>
    <row r="146" spans="2:16" ht="11" thickBot="1">
      <c r="B146" s="290" t="s">
        <v>962</v>
      </c>
      <c r="C146" s="290" t="s">
        <v>963</v>
      </c>
      <c r="D146" s="290" t="s">
        <v>964</v>
      </c>
      <c r="E146" s="290" t="s">
        <v>965</v>
      </c>
      <c r="F146" s="290" t="s">
        <v>966</v>
      </c>
      <c r="G146" s="290" t="s">
        <v>967</v>
      </c>
      <c r="H146" s="290" t="s">
        <v>5</v>
      </c>
      <c r="I146" s="290" t="s">
        <v>2</v>
      </c>
      <c r="J146" s="290" t="s">
        <v>4</v>
      </c>
      <c r="K146" s="290" t="s">
        <v>968</v>
      </c>
      <c r="L146" s="290" t="s">
        <v>969</v>
      </c>
      <c r="M146" s="290" t="s">
        <v>970</v>
      </c>
      <c r="N146" s="290" t="s">
        <v>971</v>
      </c>
      <c r="O146" s="290" t="s">
        <v>972</v>
      </c>
      <c r="P146" s="290" t="s">
        <v>973</v>
      </c>
    </row>
    <row r="147" spans="2:16" ht="11" thickBot="1">
      <c r="B147" s="688" t="s">
        <v>837</v>
      </c>
      <c r="C147" s="691" t="s">
        <v>977</v>
      </c>
      <c r="D147" s="691"/>
      <c r="E147" s="691"/>
      <c r="F147" s="691"/>
      <c r="G147" s="691"/>
      <c r="H147" s="691"/>
      <c r="I147" s="691"/>
      <c r="J147" s="691"/>
      <c r="K147" s="691"/>
      <c r="L147" s="691"/>
      <c r="M147" s="691"/>
      <c r="N147" s="691"/>
      <c r="O147" s="691"/>
      <c r="P147" s="692"/>
    </row>
    <row r="148" spans="2:16" ht="11" thickBot="1">
      <c r="B148" s="689"/>
      <c r="C148" s="419"/>
      <c r="D148" s="693" t="s">
        <v>978</v>
      </c>
      <c r="E148" s="693"/>
      <c r="F148" s="693"/>
      <c r="G148" s="693"/>
      <c r="H148" s="693"/>
      <c r="I148" s="693"/>
      <c r="J148" s="693"/>
      <c r="K148" s="693"/>
      <c r="L148" s="693"/>
      <c r="M148" s="693"/>
      <c r="N148" s="693"/>
      <c r="O148" s="693"/>
      <c r="P148" s="694"/>
    </row>
    <row r="149" spans="2:16" ht="11" thickBot="1">
      <c r="B149" s="689"/>
      <c r="C149" s="419"/>
      <c r="D149" s="693" t="s">
        <v>838</v>
      </c>
      <c r="E149" s="693"/>
      <c r="F149" s="693"/>
      <c r="G149" s="693"/>
      <c r="H149" s="693"/>
      <c r="I149" s="693" t="s">
        <v>839</v>
      </c>
      <c r="J149" s="693" t="s">
        <v>840</v>
      </c>
      <c r="K149" s="696" t="s">
        <v>841</v>
      </c>
      <c r="L149" s="693" t="s">
        <v>717</v>
      </c>
      <c r="M149" s="693" t="s">
        <v>716</v>
      </c>
      <c r="N149" s="698" t="s">
        <v>527</v>
      </c>
      <c r="O149" s="698"/>
      <c r="P149" s="699"/>
    </row>
    <row r="150" spans="2:16" ht="32" thickBot="1">
      <c r="B150" s="690"/>
      <c r="C150" s="420"/>
      <c r="D150" s="421" t="s">
        <v>709</v>
      </c>
      <c r="E150" s="421" t="s">
        <v>710</v>
      </c>
      <c r="F150" s="421" t="s">
        <v>711</v>
      </c>
      <c r="G150" s="421" t="s">
        <v>712</v>
      </c>
      <c r="H150" s="422" t="s">
        <v>713</v>
      </c>
      <c r="I150" s="695"/>
      <c r="J150" s="695"/>
      <c r="K150" s="697"/>
      <c r="L150" s="695"/>
      <c r="M150" s="695"/>
      <c r="N150" s="423"/>
      <c r="O150" s="422" t="s">
        <v>842</v>
      </c>
      <c r="P150" s="424" t="s">
        <v>716</v>
      </c>
    </row>
    <row r="151" spans="2:16">
      <c r="B151" s="425" t="s">
        <v>720</v>
      </c>
      <c r="C151" s="426">
        <v>0</v>
      </c>
      <c r="D151" s="426">
        <v>0</v>
      </c>
      <c r="E151" s="426">
        <v>0</v>
      </c>
      <c r="F151" s="426">
        <v>0</v>
      </c>
      <c r="G151" s="426">
        <v>0</v>
      </c>
      <c r="H151" s="426">
        <v>0</v>
      </c>
      <c r="I151" s="426">
        <v>0</v>
      </c>
      <c r="J151" s="426">
        <v>0</v>
      </c>
      <c r="K151" s="426">
        <v>0</v>
      </c>
      <c r="L151" s="426">
        <v>0</v>
      </c>
      <c r="M151" s="426">
        <v>0</v>
      </c>
      <c r="N151" s="426">
        <v>0</v>
      </c>
      <c r="O151" s="426">
        <v>0</v>
      </c>
      <c r="P151" s="426">
        <v>0</v>
      </c>
    </row>
    <row r="152" spans="2:16">
      <c r="B152" s="427" t="s">
        <v>721</v>
      </c>
      <c r="C152" s="426">
        <v>0</v>
      </c>
      <c r="D152" s="426">
        <v>0</v>
      </c>
      <c r="E152" s="426">
        <v>0</v>
      </c>
      <c r="F152" s="426">
        <v>0</v>
      </c>
      <c r="G152" s="426">
        <v>0</v>
      </c>
      <c r="H152" s="426">
        <v>0</v>
      </c>
      <c r="I152" s="426">
        <v>0</v>
      </c>
      <c r="J152" s="426">
        <v>0</v>
      </c>
      <c r="K152" s="426">
        <v>0</v>
      </c>
      <c r="L152" s="426">
        <v>0</v>
      </c>
      <c r="M152" s="426">
        <v>0</v>
      </c>
      <c r="N152" s="426">
        <v>0</v>
      </c>
      <c r="O152" s="426">
        <v>0</v>
      </c>
      <c r="P152" s="426">
        <v>0</v>
      </c>
    </row>
    <row r="153" spans="2:16">
      <c r="B153" s="427" t="s">
        <v>727</v>
      </c>
      <c r="C153" s="426">
        <v>6.3629958315730182</v>
      </c>
      <c r="D153" s="426">
        <v>0</v>
      </c>
      <c r="E153" s="426">
        <v>0</v>
      </c>
      <c r="F153" s="426">
        <v>0</v>
      </c>
      <c r="G153" s="426">
        <v>0</v>
      </c>
      <c r="H153" s="426">
        <v>0</v>
      </c>
      <c r="I153" s="426">
        <v>0</v>
      </c>
      <c r="J153" s="426">
        <v>0</v>
      </c>
      <c r="K153" s="426">
        <v>0</v>
      </c>
      <c r="L153" s="426">
        <v>0</v>
      </c>
      <c r="M153" s="426">
        <v>0</v>
      </c>
      <c r="N153" s="426">
        <v>0</v>
      </c>
      <c r="O153" s="426">
        <v>0</v>
      </c>
      <c r="P153" s="426">
        <v>0</v>
      </c>
    </row>
    <row r="154" spans="2:16">
      <c r="B154" s="427" t="s">
        <v>752</v>
      </c>
      <c r="C154" s="426">
        <v>0.18828025066891987</v>
      </c>
      <c r="D154" s="426">
        <v>0</v>
      </c>
      <c r="E154" s="426">
        <v>0</v>
      </c>
      <c r="F154" s="426">
        <v>0</v>
      </c>
      <c r="G154" s="426">
        <v>0</v>
      </c>
      <c r="H154" s="426">
        <v>0</v>
      </c>
      <c r="I154" s="426">
        <v>0</v>
      </c>
      <c r="J154" s="426">
        <v>0</v>
      </c>
      <c r="K154" s="426">
        <v>0</v>
      </c>
      <c r="L154" s="426">
        <v>0</v>
      </c>
      <c r="M154" s="426">
        <v>0</v>
      </c>
      <c r="N154" s="426">
        <v>0</v>
      </c>
      <c r="O154" s="426">
        <v>0</v>
      </c>
      <c r="P154" s="426">
        <v>0</v>
      </c>
    </row>
    <row r="155" spans="2:16">
      <c r="B155" s="427" t="s">
        <v>757</v>
      </c>
      <c r="C155" s="426">
        <v>0</v>
      </c>
      <c r="D155" s="426">
        <v>0</v>
      </c>
      <c r="E155" s="426">
        <v>0</v>
      </c>
      <c r="F155" s="426">
        <v>0</v>
      </c>
      <c r="G155" s="426">
        <v>0</v>
      </c>
      <c r="H155" s="426">
        <v>0</v>
      </c>
      <c r="I155" s="426">
        <v>0</v>
      </c>
      <c r="J155" s="426">
        <v>0</v>
      </c>
      <c r="K155" s="426">
        <v>0</v>
      </c>
      <c r="L155" s="426">
        <v>0</v>
      </c>
      <c r="M155" s="426">
        <v>0</v>
      </c>
      <c r="N155" s="426">
        <v>0</v>
      </c>
      <c r="O155" s="426">
        <v>0</v>
      </c>
      <c r="P155" s="426">
        <v>0</v>
      </c>
    </row>
    <row r="156" spans="2:16">
      <c r="B156" s="427" t="s">
        <v>758</v>
      </c>
      <c r="C156" s="426">
        <v>1.3896433657231375</v>
      </c>
      <c r="D156" s="426">
        <v>0</v>
      </c>
      <c r="E156" s="426">
        <v>0</v>
      </c>
      <c r="F156" s="426">
        <v>0</v>
      </c>
      <c r="G156" s="426">
        <v>0</v>
      </c>
      <c r="H156" s="426">
        <v>0</v>
      </c>
      <c r="I156" s="426">
        <v>0</v>
      </c>
      <c r="J156" s="426">
        <v>0</v>
      </c>
      <c r="K156" s="426">
        <v>0</v>
      </c>
      <c r="L156" s="426">
        <v>0</v>
      </c>
      <c r="M156" s="426">
        <v>0</v>
      </c>
      <c r="N156" s="426">
        <v>0</v>
      </c>
      <c r="O156" s="426">
        <v>0</v>
      </c>
      <c r="P156" s="426">
        <v>0</v>
      </c>
    </row>
    <row r="157" spans="2:16">
      <c r="B157" s="427" t="s">
        <v>762</v>
      </c>
      <c r="C157" s="426">
        <v>1.3024215349950712</v>
      </c>
      <c r="D157" s="426">
        <v>0</v>
      </c>
      <c r="E157" s="426">
        <v>0</v>
      </c>
      <c r="F157" s="426">
        <v>0</v>
      </c>
      <c r="G157" s="426">
        <v>0</v>
      </c>
      <c r="H157" s="426">
        <v>0</v>
      </c>
      <c r="I157" s="426">
        <v>0</v>
      </c>
      <c r="J157" s="426">
        <v>0</v>
      </c>
      <c r="K157" s="426">
        <v>0</v>
      </c>
      <c r="L157" s="426">
        <v>0</v>
      </c>
      <c r="M157" s="426">
        <v>0</v>
      </c>
      <c r="N157" s="426">
        <v>0</v>
      </c>
      <c r="O157" s="426">
        <v>0</v>
      </c>
      <c r="P157" s="426">
        <v>0</v>
      </c>
    </row>
    <row r="158" spans="2:16">
      <c r="B158" s="427" t="s">
        <v>763</v>
      </c>
      <c r="C158" s="426">
        <v>0.29772969722574288</v>
      </c>
      <c r="D158" s="426">
        <v>0</v>
      </c>
      <c r="E158" s="426">
        <v>0</v>
      </c>
      <c r="F158" s="426">
        <v>0</v>
      </c>
      <c r="G158" s="426">
        <v>0</v>
      </c>
      <c r="H158" s="426">
        <v>0</v>
      </c>
      <c r="I158" s="426">
        <v>0</v>
      </c>
      <c r="J158" s="426">
        <v>0</v>
      </c>
      <c r="K158" s="426">
        <v>0</v>
      </c>
      <c r="L158" s="426">
        <v>0</v>
      </c>
      <c r="M158" s="426">
        <v>0</v>
      </c>
      <c r="N158" s="426">
        <v>0</v>
      </c>
      <c r="O158" s="426">
        <v>0</v>
      </c>
      <c r="P158" s="426">
        <v>0</v>
      </c>
    </row>
    <row r="159" spans="2:16">
      <c r="B159" s="427" t="s">
        <v>770</v>
      </c>
      <c r="C159" s="426">
        <v>2.2161509111392759</v>
      </c>
      <c r="D159" s="426">
        <v>0</v>
      </c>
      <c r="E159" s="426">
        <v>0</v>
      </c>
      <c r="F159" s="426">
        <v>0</v>
      </c>
      <c r="G159" s="426">
        <v>0</v>
      </c>
      <c r="H159" s="426">
        <v>0</v>
      </c>
      <c r="I159" s="426">
        <v>0</v>
      </c>
      <c r="J159" s="426">
        <v>0</v>
      </c>
      <c r="K159" s="426">
        <v>0</v>
      </c>
      <c r="L159" s="426">
        <v>0</v>
      </c>
      <c r="M159" s="426">
        <v>0</v>
      </c>
      <c r="N159" s="426">
        <v>0</v>
      </c>
      <c r="O159" s="426">
        <v>0</v>
      </c>
      <c r="P159" s="426">
        <v>0</v>
      </c>
    </row>
    <row r="160" spans="2:16">
      <c r="B160" s="427" t="s">
        <v>843</v>
      </c>
      <c r="C160" s="426">
        <v>19.244231641934093</v>
      </c>
      <c r="D160" s="426">
        <v>0</v>
      </c>
      <c r="E160" s="426">
        <v>0</v>
      </c>
      <c r="F160" s="426">
        <v>0</v>
      </c>
      <c r="G160" s="426">
        <v>0</v>
      </c>
      <c r="H160" s="426">
        <v>0</v>
      </c>
      <c r="I160" s="426">
        <v>0</v>
      </c>
      <c r="J160" s="426">
        <v>0</v>
      </c>
      <c r="K160" s="426">
        <v>0</v>
      </c>
      <c r="L160" s="426">
        <v>0</v>
      </c>
      <c r="M160" s="426">
        <v>0</v>
      </c>
      <c r="N160" s="426">
        <v>0</v>
      </c>
      <c r="O160" s="426">
        <v>0</v>
      </c>
      <c r="P160" s="426">
        <v>0</v>
      </c>
    </row>
    <row r="161" spans="2:16">
      <c r="B161" s="427" t="s">
        <v>844</v>
      </c>
      <c r="C161" s="426">
        <v>1.2866944606111816</v>
      </c>
      <c r="D161" s="426">
        <v>0</v>
      </c>
      <c r="E161" s="426">
        <v>0</v>
      </c>
      <c r="F161" s="426">
        <v>0</v>
      </c>
      <c r="G161" s="426">
        <v>0</v>
      </c>
      <c r="H161" s="426">
        <v>0</v>
      </c>
      <c r="I161" s="426">
        <v>0</v>
      </c>
      <c r="J161" s="426">
        <v>0</v>
      </c>
      <c r="K161" s="426">
        <v>0</v>
      </c>
      <c r="L161" s="426">
        <v>0</v>
      </c>
      <c r="M161" s="426">
        <v>0</v>
      </c>
      <c r="N161" s="426">
        <v>0</v>
      </c>
      <c r="O161" s="426">
        <v>0</v>
      </c>
      <c r="P161" s="426">
        <v>0</v>
      </c>
    </row>
    <row r="162" spans="2:16">
      <c r="B162" s="427" t="s">
        <v>1358</v>
      </c>
      <c r="C162" s="426">
        <v>6.0542999577524292E-2</v>
      </c>
      <c r="D162" s="426">
        <v>0</v>
      </c>
      <c r="E162" s="426">
        <v>0</v>
      </c>
      <c r="F162" s="426">
        <v>0</v>
      </c>
      <c r="G162" s="426">
        <v>0</v>
      </c>
      <c r="H162" s="426">
        <v>0</v>
      </c>
      <c r="I162" s="426">
        <v>0</v>
      </c>
      <c r="J162" s="426">
        <v>0</v>
      </c>
      <c r="K162" s="426">
        <v>0</v>
      </c>
      <c r="L162" s="426">
        <v>0</v>
      </c>
      <c r="M162" s="426">
        <v>0</v>
      </c>
      <c r="N162" s="426">
        <v>0</v>
      </c>
      <c r="O162" s="426">
        <v>0</v>
      </c>
      <c r="P162" s="426">
        <v>0</v>
      </c>
    </row>
    <row r="163" spans="2:16">
      <c r="B163" s="427" t="s">
        <v>1359</v>
      </c>
      <c r="C163" s="426">
        <v>1.0923731868750879E-2</v>
      </c>
      <c r="D163" s="426">
        <v>0</v>
      </c>
      <c r="E163" s="426">
        <v>0</v>
      </c>
      <c r="F163" s="426">
        <v>0</v>
      </c>
      <c r="G163" s="426">
        <v>0</v>
      </c>
      <c r="H163" s="426">
        <v>0</v>
      </c>
      <c r="I163" s="426">
        <v>0</v>
      </c>
      <c r="J163" s="426">
        <v>0</v>
      </c>
      <c r="K163" s="426">
        <v>0</v>
      </c>
      <c r="L163" s="426">
        <v>0</v>
      </c>
      <c r="M163" s="426">
        <v>0</v>
      </c>
      <c r="N163" s="426">
        <v>0</v>
      </c>
      <c r="O163" s="426">
        <v>0</v>
      </c>
      <c r="P163" s="426">
        <v>0</v>
      </c>
    </row>
    <row r="164" spans="2:16">
      <c r="B164" s="428" t="s">
        <v>1360</v>
      </c>
      <c r="C164" s="426">
        <v>0</v>
      </c>
      <c r="D164" s="426">
        <v>0</v>
      </c>
      <c r="E164" s="426">
        <v>0</v>
      </c>
      <c r="F164" s="426">
        <v>0</v>
      </c>
      <c r="G164" s="426">
        <v>0</v>
      </c>
      <c r="H164" s="426">
        <v>0</v>
      </c>
      <c r="I164" s="426">
        <v>0</v>
      </c>
      <c r="J164" s="426">
        <v>0</v>
      </c>
      <c r="K164" s="426">
        <v>0</v>
      </c>
      <c r="L164" s="426">
        <v>0</v>
      </c>
      <c r="M164" s="426">
        <v>0</v>
      </c>
      <c r="N164" s="426">
        <v>0</v>
      </c>
      <c r="O164" s="426">
        <v>0</v>
      </c>
      <c r="P164" s="426">
        <v>0</v>
      </c>
    </row>
    <row r="165" spans="2:16">
      <c r="B165" s="429" t="s">
        <v>1361</v>
      </c>
      <c r="C165" s="426">
        <v>1.4739349387410224E-2</v>
      </c>
      <c r="D165" s="426">
        <v>0</v>
      </c>
      <c r="E165" s="426">
        <v>0</v>
      </c>
      <c r="F165" s="426">
        <v>0</v>
      </c>
      <c r="G165" s="426">
        <v>0</v>
      </c>
      <c r="H165" s="426">
        <v>0</v>
      </c>
      <c r="I165" s="426">
        <v>0</v>
      </c>
      <c r="J165" s="426">
        <v>0</v>
      </c>
      <c r="K165" s="426">
        <v>0</v>
      </c>
      <c r="L165" s="426">
        <v>0</v>
      </c>
      <c r="M165" s="426">
        <v>0</v>
      </c>
      <c r="N165" s="426">
        <v>0</v>
      </c>
      <c r="O165" s="426">
        <v>0</v>
      </c>
      <c r="P165" s="426">
        <v>0</v>
      </c>
    </row>
    <row r="166" spans="2:16">
      <c r="B166" s="429" t="s">
        <v>1362</v>
      </c>
      <c r="C166" s="426">
        <v>0.10239213631882833</v>
      </c>
      <c r="D166" s="426">
        <v>0</v>
      </c>
      <c r="E166" s="426">
        <v>0</v>
      </c>
      <c r="F166" s="426">
        <v>0</v>
      </c>
      <c r="G166" s="426">
        <v>0</v>
      </c>
      <c r="H166" s="426">
        <v>0</v>
      </c>
      <c r="I166" s="426">
        <v>0</v>
      </c>
      <c r="J166" s="426">
        <v>0</v>
      </c>
      <c r="K166" s="426">
        <v>0</v>
      </c>
      <c r="L166" s="426">
        <v>0</v>
      </c>
      <c r="M166" s="426">
        <v>0</v>
      </c>
      <c r="N166" s="426">
        <v>0</v>
      </c>
      <c r="O166" s="426">
        <v>0</v>
      </c>
      <c r="P166" s="426">
        <v>0</v>
      </c>
    </row>
    <row r="167" spans="2:16">
      <c r="B167" s="429" t="s">
        <v>1363</v>
      </c>
      <c r="C167" s="426">
        <v>0.11675023799464863</v>
      </c>
      <c r="D167" s="426">
        <v>0</v>
      </c>
      <c r="E167" s="426">
        <v>0</v>
      </c>
      <c r="F167" s="426">
        <v>0</v>
      </c>
      <c r="G167" s="426">
        <v>0</v>
      </c>
      <c r="H167" s="426">
        <v>0</v>
      </c>
      <c r="I167" s="426">
        <v>0</v>
      </c>
      <c r="J167" s="426">
        <v>0</v>
      </c>
      <c r="K167" s="426">
        <v>0</v>
      </c>
      <c r="L167" s="426">
        <v>0</v>
      </c>
      <c r="M167" s="426">
        <v>0</v>
      </c>
      <c r="N167" s="426">
        <v>0</v>
      </c>
      <c r="O167" s="426">
        <v>0</v>
      </c>
      <c r="P167" s="426">
        <v>0</v>
      </c>
    </row>
    <row r="168" spans="2:16">
      <c r="B168" s="429" t="s">
        <v>1364</v>
      </c>
      <c r="C168" s="426">
        <v>0</v>
      </c>
      <c r="D168" s="426">
        <v>0</v>
      </c>
      <c r="E168" s="426">
        <v>0</v>
      </c>
      <c r="F168" s="426">
        <v>0</v>
      </c>
      <c r="G168" s="426">
        <v>0</v>
      </c>
      <c r="H168" s="426">
        <v>0</v>
      </c>
      <c r="I168" s="426">
        <v>0</v>
      </c>
      <c r="J168" s="426">
        <v>0</v>
      </c>
      <c r="K168" s="426">
        <v>0</v>
      </c>
      <c r="L168" s="426">
        <v>0</v>
      </c>
      <c r="M168" s="426">
        <v>0</v>
      </c>
      <c r="N168" s="426">
        <v>0</v>
      </c>
      <c r="O168" s="426">
        <v>0</v>
      </c>
      <c r="P168" s="426">
        <v>0</v>
      </c>
    </row>
    <row r="169" spans="2:16">
      <c r="B169" s="429" t="s">
        <v>1365</v>
      </c>
      <c r="C169" s="426">
        <v>0</v>
      </c>
      <c r="D169" s="426">
        <v>0</v>
      </c>
      <c r="E169" s="426">
        <v>0</v>
      </c>
      <c r="F169" s="426">
        <v>0</v>
      </c>
      <c r="G169" s="426">
        <v>0</v>
      </c>
      <c r="H169" s="426">
        <v>0</v>
      </c>
      <c r="I169" s="426">
        <v>0</v>
      </c>
      <c r="J169" s="426">
        <v>0</v>
      </c>
      <c r="K169" s="426">
        <v>0</v>
      </c>
      <c r="L169" s="426">
        <v>0</v>
      </c>
      <c r="M169" s="426">
        <v>0</v>
      </c>
      <c r="N169" s="426">
        <v>0</v>
      </c>
      <c r="O169" s="426">
        <v>0</v>
      </c>
      <c r="P169" s="426">
        <v>0</v>
      </c>
    </row>
    <row r="170" spans="2:16">
      <c r="B170" s="429" t="s">
        <v>1366</v>
      </c>
      <c r="C170" s="426">
        <v>7.3229122658780458E-5</v>
      </c>
      <c r="D170" s="426">
        <v>0</v>
      </c>
      <c r="E170" s="426">
        <v>0</v>
      </c>
      <c r="F170" s="426">
        <v>0</v>
      </c>
      <c r="G170" s="426">
        <v>0</v>
      </c>
      <c r="H170" s="426">
        <v>0</v>
      </c>
      <c r="I170" s="426">
        <v>0</v>
      </c>
      <c r="J170" s="426">
        <v>0</v>
      </c>
      <c r="K170" s="426">
        <v>0</v>
      </c>
      <c r="L170" s="426">
        <v>0</v>
      </c>
      <c r="M170" s="426">
        <v>0</v>
      </c>
      <c r="N170" s="426">
        <v>0</v>
      </c>
      <c r="O170" s="426">
        <v>0</v>
      </c>
      <c r="P170" s="426">
        <v>0</v>
      </c>
    </row>
    <row r="171" spans="2:16">
      <c r="B171" s="429" t="s">
        <v>1367</v>
      </c>
      <c r="C171" s="426">
        <v>0</v>
      </c>
      <c r="D171" s="426">
        <v>0</v>
      </c>
      <c r="E171" s="426">
        <v>0</v>
      </c>
      <c r="F171" s="426">
        <v>0</v>
      </c>
      <c r="G171" s="426">
        <v>0</v>
      </c>
      <c r="H171" s="426">
        <v>0</v>
      </c>
      <c r="I171" s="426">
        <v>0</v>
      </c>
      <c r="J171" s="426">
        <v>0</v>
      </c>
      <c r="K171" s="426">
        <v>0</v>
      </c>
      <c r="L171" s="426">
        <v>0</v>
      </c>
      <c r="M171" s="426">
        <v>0</v>
      </c>
      <c r="N171" s="426">
        <v>0</v>
      </c>
      <c r="O171" s="426">
        <v>0</v>
      </c>
      <c r="P171" s="426">
        <v>0</v>
      </c>
    </row>
    <row r="172" spans="2:16">
      <c r="B172" s="429" t="s">
        <v>1368</v>
      </c>
      <c r="C172" s="426">
        <v>1.5000704126179411E-5</v>
      </c>
      <c r="D172" s="426">
        <v>0</v>
      </c>
      <c r="E172" s="426">
        <v>0</v>
      </c>
      <c r="F172" s="426">
        <v>0</v>
      </c>
      <c r="G172" s="426">
        <v>0</v>
      </c>
      <c r="H172" s="426">
        <v>0</v>
      </c>
      <c r="I172" s="426">
        <v>0</v>
      </c>
      <c r="J172" s="426">
        <v>0</v>
      </c>
      <c r="K172" s="426">
        <v>0</v>
      </c>
      <c r="L172" s="426">
        <v>0</v>
      </c>
      <c r="M172" s="426">
        <v>0</v>
      </c>
      <c r="N172" s="426">
        <v>0</v>
      </c>
      <c r="O172" s="426">
        <v>0</v>
      </c>
      <c r="P172" s="426">
        <v>0</v>
      </c>
    </row>
    <row r="173" spans="2:16">
      <c r="B173" s="429" t="s">
        <v>1369</v>
      </c>
      <c r="C173" s="426">
        <v>0</v>
      </c>
      <c r="D173" s="426">
        <v>0</v>
      </c>
      <c r="E173" s="426">
        <v>0</v>
      </c>
      <c r="F173" s="426">
        <v>0</v>
      </c>
      <c r="G173" s="426">
        <v>0</v>
      </c>
      <c r="H173" s="426">
        <v>0</v>
      </c>
      <c r="I173" s="426">
        <v>0</v>
      </c>
      <c r="J173" s="426">
        <v>0</v>
      </c>
      <c r="K173" s="426">
        <v>0</v>
      </c>
      <c r="L173" s="426">
        <v>0</v>
      </c>
      <c r="M173" s="426">
        <v>0</v>
      </c>
      <c r="N173" s="426">
        <v>0</v>
      </c>
      <c r="O173" s="426">
        <v>0</v>
      </c>
      <c r="P173" s="426">
        <v>0</v>
      </c>
    </row>
    <row r="174" spans="2:16" ht="10.5" thickBot="1">
      <c r="B174" s="430" t="s">
        <v>1370</v>
      </c>
      <c r="C174" s="430">
        <v>0</v>
      </c>
      <c r="D174" s="430">
        <v>0</v>
      </c>
      <c r="E174" s="430">
        <v>0</v>
      </c>
      <c r="F174" s="430">
        <v>0</v>
      </c>
      <c r="G174" s="430">
        <v>0</v>
      </c>
      <c r="H174" s="430">
        <v>0</v>
      </c>
      <c r="I174" s="430">
        <v>0</v>
      </c>
      <c r="J174" s="430">
        <v>0</v>
      </c>
      <c r="K174" s="430">
        <v>0</v>
      </c>
      <c r="L174" s="430">
        <v>0</v>
      </c>
      <c r="M174" s="430">
        <v>0</v>
      </c>
      <c r="N174" s="430">
        <v>0</v>
      </c>
      <c r="O174" s="430">
        <v>0</v>
      </c>
      <c r="P174" s="430">
        <v>0</v>
      </c>
    </row>
    <row r="177" spans="2:16" ht="10.5">
      <c r="B177" s="417" t="s">
        <v>1305</v>
      </c>
    </row>
    <row r="179" spans="2:16" ht="11" thickBot="1">
      <c r="B179" s="418" t="s">
        <v>1100</v>
      </c>
    </row>
    <row r="180" spans="2:16" ht="11" thickBot="1">
      <c r="B180" s="290" t="s">
        <v>962</v>
      </c>
      <c r="C180" s="290" t="s">
        <v>963</v>
      </c>
      <c r="D180" s="290" t="s">
        <v>964</v>
      </c>
      <c r="E180" s="290" t="s">
        <v>965</v>
      </c>
      <c r="F180" s="290" t="s">
        <v>966</v>
      </c>
      <c r="G180" s="290" t="s">
        <v>967</v>
      </c>
      <c r="H180" s="290" t="s">
        <v>5</v>
      </c>
      <c r="I180" s="290" t="s">
        <v>2</v>
      </c>
      <c r="J180" s="290" t="s">
        <v>4</v>
      </c>
      <c r="K180" s="290" t="s">
        <v>968</v>
      </c>
      <c r="L180" s="290" t="s">
        <v>969</v>
      </c>
      <c r="M180" s="290" t="s">
        <v>970</v>
      </c>
      <c r="N180" s="290" t="s">
        <v>971</v>
      </c>
      <c r="O180" s="290" t="s">
        <v>972</v>
      </c>
      <c r="P180" s="290" t="s">
        <v>973</v>
      </c>
    </row>
    <row r="181" spans="2:16" ht="11" thickBot="1">
      <c r="B181" s="688" t="s">
        <v>837</v>
      </c>
      <c r="C181" s="691" t="s">
        <v>977</v>
      </c>
      <c r="D181" s="691"/>
      <c r="E181" s="691"/>
      <c r="F181" s="691"/>
      <c r="G181" s="691"/>
      <c r="H181" s="691"/>
      <c r="I181" s="691"/>
      <c r="J181" s="691"/>
      <c r="K181" s="691"/>
      <c r="L181" s="691"/>
      <c r="M181" s="691"/>
      <c r="N181" s="691"/>
      <c r="O181" s="691"/>
      <c r="P181" s="692"/>
    </row>
    <row r="182" spans="2:16" ht="11" thickBot="1">
      <c r="B182" s="689"/>
      <c r="C182" s="419"/>
      <c r="D182" s="693" t="s">
        <v>978</v>
      </c>
      <c r="E182" s="693"/>
      <c r="F182" s="693"/>
      <c r="G182" s="693"/>
      <c r="H182" s="693"/>
      <c r="I182" s="693"/>
      <c r="J182" s="693"/>
      <c r="K182" s="693"/>
      <c r="L182" s="693"/>
      <c r="M182" s="693"/>
      <c r="N182" s="693"/>
      <c r="O182" s="693"/>
      <c r="P182" s="694"/>
    </row>
    <row r="183" spans="2:16" ht="11" thickBot="1">
      <c r="B183" s="689"/>
      <c r="C183" s="419"/>
      <c r="D183" s="693" t="s">
        <v>838</v>
      </c>
      <c r="E183" s="693"/>
      <c r="F183" s="693"/>
      <c r="G183" s="693"/>
      <c r="H183" s="693"/>
      <c r="I183" s="693" t="s">
        <v>839</v>
      </c>
      <c r="J183" s="693" t="s">
        <v>840</v>
      </c>
      <c r="K183" s="696" t="s">
        <v>841</v>
      </c>
      <c r="L183" s="693" t="s">
        <v>717</v>
      </c>
      <c r="M183" s="693" t="s">
        <v>716</v>
      </c>
      <c r="N183" s="698" t="s">
        <v>527</v>
      </c>
      <c r="O183" s="698"/>
      <c r="P183" s="699"/>
    </row>
    <row r="184" spans="2:16" ht="32" thickBot="1">
      <c r="B184" s="690"/>
      <c r="C184" s="420"/>
      <c r="D184" s="421" t="s">
        <v>709</v>
      </c>
      <c r="E184" s="421" t="s">
        <v>710</v>
      </c>
      <c r="F184" s="421" t="s">
        <v>711</v>
      </c>
      <c r="G184" s="421" t="s">
        <v>712</v>
      </c>
      <c r="H184" s="422" t="s">
        <v>713</v>
      </c>
      <c r="I184" s="695"/>
      <c r="J184" s="695"/>
      <c r="K184" s="697"/>
      <c r="L184" s="695"/>
      <c r="M184" s="695"/>
      <c r="N184" s="423"/>
      <c r="O184" s="422" t="s">
        <v>842</v>
      </c>
      <c r="P184" s="424" t="s">
        <v>716</v>
      </c>
    </row>
    <row r="185" spans="2:16">
      <c r="B185" s="425" t="s">
        <v>720</v>
      </c>
      <c r="C185" s="426">
        <v>0</v>
      </c>
      <c r="D185" s="426">
        <v>0</v>
      </c>
      <c r="E185" s="426">
        <v>0</v>
      </c>
      <c r="F185" s="426">
        <v>0</v>
      </c>
      <c r="G185" s="426">
        <v>0</v>
      </c>
      <c r="H185" s="426">
        <v>0</v>
      </c>
      <c r="I185" s="426">
        <v>0</v>
      </c>
      <c r="J185" s="426">
        <v>0</v>
      </c>
      <c r="K185" s="426">
        <v>0</v>
      </c>
      <c r="L185" s="426">
        <v>0</v>
      </c>
      <c r="M185" s="426">
        <v>0</v>
      </c>
      <c r="N185" s="426">
        <v>0</v>
      </c>
      <c r="O185" s="426">
        <v>0</v>
      </c>
      <c r="P185" s="426">
        <v>0</v>
      </c>
    </row>
    <row r="186" spans="2:16">
      <c r="B186" s="427" t="s">
        <v>721</v>
      </c>
      <c r="C186" s="426">
        <v>0</v>
      </c>
      <c r="D186" s="426">
        <v>0</v>
      </c>
      <c r="E186" s="426">
        <v>0</v>
      </c>
      <c r="F186" s="426">
        <v>0</v>
      </c>
      <c r="G186" s="426">
        <v>0</v>
      </c>
      <c r="H186" s="426">
        <v>0</v>
      </c>
      <c r="I186" s="426">
        <v>0</v>
      </c>
      <c r="J186" s="426">
        <v>0</v>
      </c>
      <c r="K186" s="426">
        <v>0</v>
      </c>
      <c r="L186" s="426">
        <v>0</v>
      </c>
      <c r="M186" s="426">
        <v>0</v>
      </c>
      <c r="N186" s="426">
        <v>0</v>
      </c>
      <c r="O186" s="426">
        <v>0</v>
      </c>
      <c r="P186" s="426">
        <v>0</v>
      </c>
    </row>
    <row r="187" spans="2:16">
      <c r="B187" s="427" t="s">
        <v>727</v>
      </c>
      <c r="C187" s="426">
        <v>7.2326634361357547</v>
      </c>
      <c r="D187" s="426">
        <v>7.6890578791719479E-7</v>
      </c>
      <c r="E187" s="426">
        <v>0</v>
      </c>
      <c r="F187" s="426">
        <v>0</v>
      </c>
      <c r="G187" s="426">
        <v>0</v>
      </c>
      <c r="H187" s="426">
        <v>0</v>
      </c>
      <c r="I187" s="426">
        <v>0</v>
      </c>
      <c r="J187" s="426">
        <v>7.6890578791719479E-7</v>
      </c>
      <c r="K187" s="426">
        <v>0</v>
      </c>
      <c r="L187" s="426">
        <v>0</v>
      </c>
      <c r="M187" s="426">
        <v>0</v>
      </c>
      <c r="N187" s="426">
        <v>0</v>
      </c>
      <c r="O187" s="426">
        <v>0</v>
      </c>
      <c r="P187" s="426">
        <v>0</v>
      </c>
    </row>
    <row r="188" spans="2:16">
      <c r="B188" s="427" t="s">
        <v>752</v>
      </c>
      <c r="C188" s="426">
        <v>0.10367120968877623</v>
      </c>
      <c r="D188" s="426">
        <v>0</v>
      </c>
      <c r="E188" s="426">
        <v>0</v>
      </c>
      <c r="F188" s="426">
        <v>0</v>
      </c>
      <c r="G188" s="426">
        <v>0</v>
      </c>
      <c r="H188" s="426">
        <v>0</v>
      </c>
      <c r="I188" s="426">
        <v>0</v>
      </c>
      <c r="J188" s="426">
        <v>0</v>
      </c>
      <c r="K188" s="426">
        <v>0</v>
      </c>
      <c r="L188" s="426">
        <v>0</v>
      </c>
      <c r="M188" s="426">
        <v>0</v>
      </c>
      <c r="N188" s="426">
        <v>0</v>
      </c>
      <c r="O188" s="426">
        <v>0</v>
      </c>
      <c r="P188" s="426">
        <v>0</v>
      </c>
    </row>
    <row r="189" spans="2:16">
      <c r="B189" s="427" t="s">
        <v>757</v>
      </c>
      <c r="C189" s="426">
        <v>11.257838856499085</v>
      </c>
      <c r="D189" s="426">
        <v>0</v>
      </c>
      <c r="E189" s="426">
        <v>0</v>
      </c>
      <c r="F189" s="426">
        <v>0</v>
      </c>
      <c r="G189" s="426">
        <v>0</v>
      </c>
      <c r="H189" s="426">
        <v>0</v>
      </c>
      <c r="I189" s="426">
        <v>0</v>
      </c>
      <c r="J189" s="426">
        <v>0</v>
      </c>
      <c r="K189" s="426">
        <v>0</v>
      </c>
      <c r="L189" s="426">
        <v>0</v>
      </c>
      <c r="M189" s="426">
        <v>0</v>
      </c>
      <c r="N189" s="426">
        <v>0</v>
      </c>
      <c r="O189" s="426">
        <v>0</v>
      </c>
      <c r="P189" s="426">
        <v>0</v>
      </c>
    </row>
    <row r="190" spans="2:16">
      <c r="B190" s="427" t="s">
        <v>758</v>
      </c>
      <c r="C190" s="426">
        <v>1.4087827460920996</v>
      </c>
      <c r="D190" s="426">
        <v>0</v>
      </c>
      <c r="E190" s="426">
        <v>0</v>
      </c>
      <c r="F190" s="426">
        <v>0</v>
      </c>
      <c r="G190" s="426">
        <v>0</v>
      </c>
      <c r="H190" s="426">
        <v>0</v>
      </c>
      <c r="I190" s="426">
        <v>0</v>
      </c>
      <c r="J190" s="426">
        <v>0</v>
      </c>
      <c r="K190" s="426">
        <v>0</v>
      </c>
      <c r="L190" s="426">
        <v>0</v>
      </c>
      <c r="M190" s="426">
        <v>0</v>
      </c>
      <c r="N190" s="426">
        <v>0</v>
      </c>
      <c r="O190" s="426">
        <v>0</v>
      </c>
      <c r="P190" s="426">
        <v>0</v>
      </c>
    </row>
    <row r="191" spans="2:16">
      <c r="B191" s="427" t="s">
        <v>762</v>
      </c>
      <c r="C191" s="426">
        <v>6.57685790452049</v>
      </c>
      <c r="D191" s="426">
        <v>0</v>
      </c>
      <c r="E191" s="426">
        <v>0</v>
      </c>
      <c r="F191" s="426">
        <v>0</v>
      </c>
      <c r="G191" s="426">
        <v>0</v>
      </c>
      <c r="H191" s="426">
        <v>0</v>
      </c>
      <c r="I191" s="426">
        <v>0</v>
      </c>
      <c r="J191" s="426">
        <v>0</v>
      </c>
      <c r="K191" s="426">
        <v>0</v>
      </c>
      <c r="L191" s="426">
        <v>0</v>
      </c>
      <c r="M191" s="426">
        <v>0</v>
      </c>
      <c r="N191" s="426">
        <v>0</v>
      </c>
      <c r="O191" s="426">
        <v>0</v>
      </c>
      <c r="P191" s="426">
        <v>0</v>
      </c>
    </row>
    <row r="192" spans="2:16">
      <c r="B192" s="427" t="s">
        <v>763</v>
      </c>
      <c r="C192" s="426">
        <v>0.37014240811153354</v>
      </c>
      <c r="D192" s="426">
        <v>0</v>
      </c>
      <c r="E192" s="426">
        <v>0</v>
      </c>
      <c r="F192" s="426">
        <v>0</v>
      </c>
      <c r="G192" s="426">
        <v>0</v>
      </c>
      <c r="H192" s="426">
        <v>0</v>
      </c>
      <c r="I192" s="426">
        <v>0</v>
      </c>
      <c r="J192" s="426">
        <v>0</v>
      </c>
      <c r="K192" s="426">
        <v>0</v>
      </c>
      <c r="L192" s="426">
        <v>0</v>
      </c>
      <c r="M192" s="426">
        <v>0</v>
      </c>
      <c r="N192" s="426">
        <v>0</v>
      </c>
      <c r="O192" s="426">
        <v>0</v>
      </c>
      <c r="P192" s="426">
        <v>0</v>
      </c>
    </row>
    <row r="193" spans="2:16">
      <c r="B193" s="427" t="s">
        <v>770</v>
      </c>
      <c r="C193" s="426">
        <v>0.10766396845514715</v>
      </c>
      <c r="D193" s="426">
        <v>0</v>
      </c>
      <c r="E193" s="426">
        <v>0</v>
      </c>
      <c r="F193" s="426">
        <v>0</v>
      </c>
      <c r="G193" s="426">
        <v>0</v>
      </c>
      <c r="H193" s="426">
        <v>0</v>
      </c>
      <c r="I193" s="426">
        <v>0</v>
      </c>
      <c r="J193" s="426">
        <v>0</v>
      </c>
      <c r="K193" s="426">
        <v>0</v>
      </c>
      <c r="L193" s="426">
        <v>0</v>
      </c>
      <c r="M193" s="426">
        <v>0</v>
      </c>
      <c r="N193" s="426">
        <v>0</v>
      </c>
      <c r="O193" s="426">
        <v>0</v>
      </c>
      <c r="P193" s="426">
        <v>0</v>
      </c>
    </row>
    <row r="194" spans="2:16">
      <c r="B194" s="427" t="s">
        <v>843</v>
      </c>
      <c r="C194" s="426">
        <v>13.805562768812571</v>
      </c>
      <c r="D194" s="426">
        <v>0</v>
      </c>
      <c r="E194" s="426">
        <v>0</v>
      </c>
      <c r="F194" s="426">
        <v>0</v>
      </c>
      <c r="G194" s="426">
        <v>0</v>
      </c>
      <c r="H194" s="426">
        <v>0</v>
      </c>
      <c r="I194" s="426">
        <v>0</v>
      </c>
      <c r="J194" s="426">
        <v>0</v>
      </c>
      <c r="K194" s="426">
        <v>0</v>
      </c>
      <c r="L194" s="426">
        <v>0</v>
      </c>
      <c r="M194" s="426">
        <v>0</v>
      </c>
      <c r="N194" s="426">
        <v>0</v>
      </c>
      <c r="O194" s="426">
        <v>0</v>
      </c>
      <c r="P194" s="426">
        <v>0</v>
      </c>
    </row>
    <row r="195" spans="2:16">
      <c r="B195" s="427" t="s">
        <v>844</v>
      </c>
      <c r="C195" s="426">
        <v>10.345451257569357</v>
      </c>
      <c r="D195" s="426">
        <v>0</v>
      </c>
      <c r="E195" s="426">
        <v>0</v>
      </c>
      <c r="F195" s="426">
        <v>0</v>
      </c>
      <c r="G195" s="426">
        <v>0</v>
      </c>
      <c r="H195" s="426">
        <v>0</v>
      </c>
      <c r="I195" s="426">
        <v>0</v>
      </c>
      <c r="J195" s="426">
        <v>0</v>
      </c>
      <c r="K195" s="426">
        <v>0</v>
      </c>
      <c r="L195" s="426">
        <v>0</v>
      </c>
      <c r="M195" s="426">
        <v>0</v>
      </c>
      <c r="N195" s="426">
        <v>0</v>
      </c>
      <c r="O195" s="426">
        <v>0</v>
      </c>
      <c r="P195" s="426">
        <v>0</v>
      </c>
    </row>
    <row r="196" spans="2:16">
      <c r="B196" s="427" t="s">
        <v>1358</v>
      </c>
      <c r="C196" s="426">
        <v>0</v>
      </c>
      <c r="D196" s="426">
        <v>0</v>
      </c>
      <c r="E196" s="426">
        <v>0</v>
      </c>
      <c r="F196" s="426">
        <v>0</v>
      </c>
      <c r="G196" s="426">
        <v>0</v>
      </c>
      <c r="H196" s="426">
        <v>0</v>
      </c>
      <c r="I196" s="426">
        <v>0</v>
      </c>
      <c r="J196" s="426">
        <v>0</v>
      </c>
      <c r="K196" s="426">
        <v>0</v>
      </c>
      <c r="L196" s="426">
        <v>0</v>
      </c>
      <c r="M196" s="426">
        <v>0</v>
      </c>
      <c r="N196" s="426">
        <v>0</v>
      </c>
      <c r="O196" s="426">
        <v>0</v>
      </c>
      <c r="P196" s="426">
        <v>0</v>
      </c>
    </row>
    <row r="197" spans="2:16">
      <c r="B197" s="427" t="s">
        <v>1359</v>
      </c>
      <c r="C197" s="426">
        <v>0.29793660047880577</v>
      </c>
      <c r="D197" s="426">
        <v>0</v>
      </c>
      <c r="E197" s="426">
        <v>0</v>
      </c>
      <c r="F197" s="426">
        <v>0</v>
      </c>
      <c r="G197" s="426">
        <v>0</v>
      </c>
      <c r="H197" s="426">
        <v>0</v>
      </c>
      <c r="I197" s="426">
        <v>0</v>
      </c>
      <c r="J197" s="426">
        <v>0</v>
      </c>
      <c r="K197" s="426">
        <v>0</v>
      </c>
      <c r="L197" s="426">
        <v>0</v>
      </c>
      <c r="M197" s="426">
        <v>0</v>
      </c>
      <c r="N197" s="426">
        <v>0</v>
      </c>
      <c r="O197" s="426">
        <v>0</v>
      </c>
      <c r="P197" s="426">
        <v>0</v>
      </c>
    </row>
    <row r="198" spans="2:16">
      <c r="B198" s="428" t="s">
        <v>1360</v>
      </c>
      <c r="C198" s="426">
        <v>5.0445120405576679E-2</v>
      </c>
      <c r="D198" s="426">
        <v>0</v>
      </c>
      <c r="E198" s="426">
        <v>0</v>
      </c>
      <c r="F198" s="426">
        <v>0</v>
      </c>
      <c r="G198" s="426">
        <v>0</v>
      </c>
      <c r="H198" s="426">
        <v>0</v>
      </c>
      <c r="I198" s="426">
        <v>0</v>
      </c>
      <c r="J198" s="426">
        <v>0</v>
      </c>
      <c r="K198" s="426">
        <v>0</v>
      </c>
      <c r="L198" s="426">
        <v>0</v>
      </c>
      <c r="M198" s="426">
        <v>0</v>
      </c>
      <c r="N198" s="426">
        <v>0</v>
      </c>
      <c r="O198" s="426">
        <v>0</v>
      </c>
      <c r="P198" s="426">
        <v>0</v>
      </c>
    </row>
    <row r="199" spans="2:16">
      <c r="B199" s="429" t="s">
        <v>1361</v>
      </c>
      <c r="C199" s="426">
        <v>1.2934121954654273E-3</v>
      </c>
      <c r="D199" s="426">
        <v>0</v>
      </c>
      <c r="E199" s="426">
        <v>0</v>
      </c>
      <c r="F199" s="426">
        <v>0</v>
      </c>
      <c r="G199" s="426">
        <v>0</v>
      </c>
      <c r="H199" s="426">
        <v>0</v>
      </c>
      <c r="I199" s="426">
        <v>0</v>
      </c>
      <c r="J199" s="426">
        <v>0</v>
      </c>
      <c r="K199" s="426">
        <v>0</v>
      </c>
      <c r="L199" s="426">
        <v>0</v>
      </c>
      <c r="M199" s="426">
        <v>0</v>
      </c>
      <c r="N199" s="426">
        <v>0</v>
      </c>
      <c r="O199" s="426">
        <v>0</v>
      </c>
      <c r="P199" s="426">
        <v>0</v>
      </c>
    </row>
    <row r="200" spans="2:16">
      <c r="B200" s="429" t="s">
        <v>1362</v>
      </c>
      <c r="C200" s="426">
        <v>5.0149039797211659</v>
      </c>
      <c r="D200" s="426">
        <v>0</v>
      </c>
      <c r="E200" s="426">
        <v>0</v>
      </c>
      <c r="F200" s="426">
        <v>0</v>
      </c>
      <c r="G200" s="426">
        <v>0</v>
      </c>
      <c r="H200" s="426">
        <v>0</v>
      </c>
      <c r="I200" s="426">
        <v>0</v>
      </c>
      <c r="J200" s="426">
        <v>0</v>
      </c>
      <c r="K200" s="426">
        <v>0</v>
      </c>
      <c r="L200" s="426">
        <v>0</v>
      </c>
      <c r="M200" s="426">
        <v>0</v>
      </c>
      <c r="N200" s="426">
        <v>0</v>
      </c>
      <c r="O200" s="426">
        <v>0</v>
      </c>
      <c r="P200" s="426">
        <v>0</v>
      </c>
    </row>
    <row r="201" spans="2:16">
      <c r="B201" s="429" t="s">
        <v>1363</v>
      </c>
      <c r="C201" s="426">
        <v>3.6457921419518376E-2</v>
      </c>
      <c r="D201" s="426">
        <v>0</v>
      </c>
      <c r="E201" s="426">
        <v>0</v>
      </c>
      <c r="F201" s="426">
        <v>0</v>
      </c>
      <c r="G201" s="426">
        <v>0</v>
      </c>
      <c r="H201" s="426">
        <v>0</v>
      </c>
      <c r="I201" s="426">
        <v>0</v>
      </c>
      <c r="J201" s="426">
        <v>0</v>
      </c>
      <c r="K201" s="426">
        <v>0</v>
      </c>
      <c r="L201" s="426">
        <v>0</v>
      </c>
      <c r="M201" s="426">
        <v>0</v>
      </c>
      <c r="N201" s="426">
        <v>0</v>
      </c>
      <c r="O201" s="426">
        <v>0</v>
      </c>
      <c r="P201" s="426">
        <v>0</v>
      </c>
    </row>
    <row r="202" spans="2:16">
      <c r="B202" s="429" t="s">
        <v>1364</v>
      </c>
      <c r="C202" s="426">
        <v>0</v>
      </c>
      <c r="D202" s="426">
        <v>0</v>
      </c>
      <c r="E202" s="426">
        <v>0</v>
      </c>
      <c r="F202" s="426">
        <v>0</v>
      </c>
      <c r="G202" s="426">
        <v>0</v>
      </c>
      <c r="H202" s="426">
        <v>0</v>
      </c>
      <c r="I202" s="426">
        <v>0</v>
      </c>
      <c r="J202" s="426">
        <v>0</v>
      </c>
      <c r="K202" s="426">
        <v>0</v>
      </c>
      <c r="L202" s="426">
        <v>0</v>
      </c>
      <c r="M202" s="426">
        <v>0</v>
      </c>
      <c r="N202" s="426">
        <v>0</v>
      </c>
      <c r="O202" s="426">
        <v>0</v>
      </c>
      <c r="P202" s="426">
        <v>0</v>
      </c>
    </row>
    <row r="203" spans="2:16">
      <c r="B203" s="429" t="s">
        <v>1365</v>
      </c>
      <c r="C203" s="426">
        <v>1.7251091395578085E-5</v>
      </c>
      <c r="D203" s="426">
        <v>0</v>
      </c>
      <c r="E203" s="426">
        <v>0</v>
      </c>
      <c r="F203" s="426">
        <v>0</v>
      </c>
      <c r="G203" s="426">
        <v>0</v>
      </c>
      <c r="H203" s="426">
        <v>0</v>
      </c>
      <c r="I203" s="426">
        <v>0</v>
      </c>
      <c r="J203" s="426">
        <v>0</v>
      </c>
      <c r="K203" s="426">
        <v>0</v>
      </c>
      <c r="L203" s="426">
        <v>0</v>
      </c>
      <c r="M203" s="426">
        <v>0</v>
      </c>
      <c r="N203" s="426">
        <v>0</v>
      </c>
      <c r="O203" s="426">
        <v>0</v>
      </c>
      <c r="P203" s="426">
        <v>0</v>
      </c>
    </row>
    <row r="204" spans="2:16">
      <c r="B204" s="429" t="s">
        <v>1366</v>
      </c>
      <c r="C204" s="426">
        <v>2.415767638360794E-2</v>
      </c>
      <c r="D204" s="426">
        <v>0</v>
      </c>
      <c r="E204" s="426">
        <v>0</v>
      </c>
      <c r="F204" s="426">
        <v>0</v>
      </c>
      <c r="G204" s="426">
        <v>0</v>
      </c>
      <c r="H204" s="426">
        <v>0</v>
      </c>
      <c r="I204" s="426">
        <v>0</v>
      </c>
      <c r="J204" s="426">
        <v>0</v>
      </c>
      <c r="K204" s="426">
        <v>0</v>
      </c>
      <c r="L204" s="426">
        <v>0</v>
      </c>
      <c r="M204" s="426">
        <v>0</v>
      </c>
      <c r="N204" s="426">
        <v>0</v>
      </c>
      <c r="O204" s="426">
        <v>0</v>
      </c>
      <c r="P204" s="426">
        <v>0</v>
      </c>
    </row>
    <row r="205" spans="2:16">
      <c r="B205" s="429" t="s">
        <v>1367</v>
      </c>
      <c r="C205" s="426">
        <v>8.2030136600478806E-4</v>
      </c>
      <c r="D205" s="426">
        <v>0</v>
      </c>
      <c r="E205" s="426">
        <v>0</v>
      </c>
      <c r="F205" s="426">
        <v>0</v>
      </c>
      <c r="G205" s="426">
        <v>0</v>
      </c>
      <c r="H205" s="426">
        <v>0</v>
      </c>
      <c r="I205" s="426">
        <v>0</v>
      </c>
      <c r="J205" s="426">
        <v>0</v>
      </c>
      <c r="K205" s="426">
        <v>0</v>
      </c>
      <c r="L205" s="426">
        <v>0</v>
      </c>
      <c r="M205" s="426">
        <v>0</v>
      </c>
      <c r="N205" s="426">
        <v>0</v>
      </c>
      <c r="O205" s="426">
        <v>0</v>
      </c>
      <c r="P205" s="426">
        <v>0</v>
      </c>
    </row>
    <row r="206" spans="2:16">
      <c r="B206" s="429" t="s">
        <v>1368</v>
      </c>
      <c r="C206" s="426">
        <v>2.9744219124067033E-2</v>
      </c>
      <c r="D206" s="426">
        <v>0</v>
      </c>
      <c r="E206" s="426">
        <v>0</v>
      </c>
      <c r="F206" s="426">
        <v>0</v>
      </c>
      <c r="G206" s="426">
        <v>0</v>
      </c>
      <c r="H206" s="426">
        <v>0</v>
      </c>
      <c r="I206" s="426">
        <v>0</v>
      </c>
      <c r="J206" s="426">
        <v>0</v>
      </c>
      <c r="K206" s="426">
        <v>0</v>
      </c>
      <c r="L206" s="426">
        <v>0</v>
      </c>
      <c r="M206" s="426">
        <v>0</v>
      </c>
      <c r="N206" s="426">
        <v>0</v>
      </c>
      <c r="O206" s="426">
        <v>0</v>
      </c>
      <c r="P206" s="426">
        <v>0</v>
      </c>
    </row>
    <row r="207" spans="2:16">
      <c r="B207" s="429" t="s">
        <v>1369</v>
      </c>
      <c r="C207" s="426">
        <v>0</v>
      </c>
      <c r="D207" s="426">
        <v>0</v>
      </c>
      <c r="E207" s="426">
        <v>0</v>
      </c>
      <c r="F207" s="426">
        <v>0</v>
      </c>
      <c r="G207" s="426">
        <v>0</v>
      </c>
      <c r="H207" s="426">
        <v>0</v>
      </c>
      <c r="I207" s="426">
        <v>0</v>
      </c>
      <c r="J207" s="426">
        <v>0</v>
      </c>
      <c r="K207" s="426">
        <v>0</v>
      </c>
      <c r="L207" s="426">
        <v>0</v>
      </c>
      <c r="M207" s="426">
        <v>0</v>
      </c>
      <c r="N207" s="426">
        <v>0</v>
      </c>
      <c r="O207" s="426">
        <v>0</v>
      </c>
      <c r="P207" s="426">
        <v>0</v>
      </c>
    </row>
    <row r="208" spans="2:16" ht="10.5" thickBot="1">
      <c r="B208" s="430" t="s">
        <v>1370</v>
      </c>
      <c r="C208" s="430">
        <v>0</v>
      </c>
      <c r="D208" s="430">
        <v>0</v>
      </c>
      <c r="E208" s="430">
        <v>0</v>
      </c>
      <c r="F208" s="430">
        <v>0</v>
      </c>
      <c r="G208" s="430">
        <v>0</v>
      </c>
      <c r="H208" s="430">
        <v>0</v>
      </c>
      <c r="I208" s="430">
        <v>0</v>
      </c>
      <c r="J208" s="430">
        <v>0</v>
      </c>
      <c r="K208" s="430">
        <v>0</v>
      </c>
      <c r="L208" s="430">
        <v>0</v>
      </c>
      <c r="M208" s="430">
        <v>0</v>
      </c>
      <c r="N208" s="430">
        <v>0</v>
      </c>
      <c r="O208" s="430">
        <v>0</v>
      </c>
      <c r="P208" s="430">
        <v>0</v>
      </c>
    </row>
    <row r="211" spans="2:16" ht="10.5">
      <c r="B211" s="417" t="s">
        <v>1307</v>
      </c>
    </row>
    <row r="213" spans="2:16" ht="11" thickBot="1">
      <c r="B213" s="418" t="s">
        <v>1100</v>
      </c>
    </row>
    <row r="214" spans="2:16" ht="11" thickBot="1">
      <c r="B214" s="290" t="s">
        <v>962</v>
      </c>
      <c r="C214" s="290" t="s">
        <v>963</v>
      </c>
      <c r="D214" s="290" t="s">
        <v>964</v>
      </c>
      <c r="E214" s="290" t="s">
        <v>965</v>
      </c>
      <c r="F214" s="290" t="s">
        <v>966</v>
      </c>
      <c r="G214" s="290" t="s">
        <v>967</v>
      </c>
      <c r="H214" s="290" t="s">
        <v>5</v>
      </c>
      <c r="I214" s="290" t="s">
        <v>2</v>
      </c>
      <c r="J214" s="290" t="s">
        <v>4</v>
      </c>
      <c r="K214" s="290" t="s">
        <v>968</v>
      </c>
      <c r="L214" s="290" t="s">
        <v>969</v>
      </c>
      <c r="M214" s="290" t="s">
        <v>970</v>
      </c>
      <c r="N214" s="290" t="s">
        <v>971</v>
      </c>
      <c r="O214" s="290" t="s">
        <v>972</v>
      </c>
      <c r="P214" s="290" t="s">
        <v>973</v>
      </c>
    </row>
    <row r="215" spans="2:16" ht="11" thickBot="1">
      <c r="B215" s="688" t="s">
        <v>837</v>
      </c>
      <c r="C215" s="691" t="s">
        <v>977</v>
      </c>
      <c r="D215" s="691"/>
      <c r="E215" s="691"/>
      <c r="F215" s="691"/>
      <c r="G215" s="691"/>
      <c r="H215" s="691"/>
      <c r="I215" s="691"/>
      <c r="J215" s="691"/>
      <c r="K215" s="691"/>
      <c r="L215" s="691"/>
      <c r="M215" s="691"/>
      <c r="N215" s="691"/>
      <c r="O215" s="691"/>
      <c r="P215" s="692"/>
    </row>
    <row r="216" spans="2:16" ht="11" thickBot="1">
      <c r="B216" s="689"/>
      <c r="C216" s="419"/>
      <c r="D216" s="693" t="s">
        <v>978</v>
      </c>
      <c r="E216" s="693"/>
      <c r="F216" s="693"/>
      <c r="G216" s="693"/>
      <c r="H216" s="693"/>
      <c r="I216" s="693"/>
      <c r="J216" s="693"/>
      <c r="K216" s="693"/>
      <c r="L216" s="693"/>
      <c r="M216" s="693"/>
      <c r="N216" s="693"/>
      <c r="O216" s="693"/>
      <c r="P216" s="694"/>
    </row>
    <row r="217" spans="2:16" ht="11" thickBot="1">
      <c r="B217" s="689"/>
      <c r="C217" s="419"/>
      <c r="D217" s="693" t="s">
        <v>838</v>
      </c>
      <c r="E217" s="693"/>
      <c r="F217" s="693"/>
      <c r="G217" s="693"/>
      <c r="H217" s="693"/>
      <c r="I217" s="693" t="s">
        <v>839</v>
      </c>
      <c r="J217" s="693" t="s">
        <v>840</v>
      </c>
      <c r="K217" s="696" t="s">
        <v>841</v>
      </c>
      <c r="L217" s="693" t="s">
        <v>717</v>
      </c>
      <c r="M217" s="693" t="s">
        <v>716</v>
      </c>
      <c r="N217" s="698" t="s">
        <v>527</v>
      </c>
      <c r="O217" s="698"/>
      <c r="P217" s="699"/>
    </row>
    <row r="218" spans="2:16" ht="32" thickBot="1">
      <c r="B218" s="690"/>
      <c r="C218" s="420"/>
      <c r="D218" s="421" t="s">
        <v>709</v>
      </c>
      <c r="E218" s="421" t="s">
        <v>710</v>
      </c>
      <c r="F218" s="421" t="s">
        <v>711</v>
      </c>
      <c r="G218" s="421" t="s">
        <v>712</v>
      </c>
      <c r="H218" s="422" t="s">
        <v>713</v>
      </c>
      <c r="I218" s="695"/>
      <c r="J218" s="695"/>
      <c r="K218" s="697"/>
      <c r="L218" s="695"/>
      <c r="M218" s="695"/>
      <c r="N218" s="423"/>
      <c r="O218" s="422" t="s">
        <v>842</v>
      </c>
      <c r="P218" s="424" t="s">
        <v>716</v>
      </c>
    </row>
    <row r="219" spans="2:16">
      <c r="B219" s="425" t="s">
        <v>720</v>
      </c>
      <c r="C219" s="426">
        <v>8.8657039853541744E-2</v>
      </c>
      <c r="D219" s="426">
        <v>0</v>
      </c>
      <c r="E219" s="426">
        <v>0</v>
      </c>
      <c r="F219" s="426">
        <v>0</v>
      </c>
      <c r="G219" s="426">
        <v>0</v>
      </c>
      <c r="H219" s="426">
        <v>0</v>
      </c>
      <c r="I219" s="426">
        <v>0</v>
      </c>
      <c r="J219" s="426">
        <v>0</v>
      </c>
      <c r="K219" s="426">
        <v>0</v>
      </c>
      <c r="L219" s="426">
        <v>0</v>
      </c>
      <c r="M219" s="426">
        <v>0</v>
      </c>
      <c r="N219" s="426">
        <v>0</v>
      </c>
      <c r="O219" s="426">
        <v>0</v>
      </c>
      <c r="P219" s="426">
        <v>0</v>
      </c>
    </row>
    <row r="220" spans="2:16">
      <c r="B220" s="427" t="s">
        <v>721</v>
      </c>
      <c r="C220" s="426">
        <v>0</v>
      </c>
      <c r="D220" s="426">
        <v>0</v>
      </c>
      <c r="E220" s="426">
        <v>0</v>
      </c>
      <c r="F220" s="426">
        <v>0</v>
      </c>
      <c r="G220" s="426">
        <v>0</v>
      </c>
      <c r="H220" s="426">
        <v>0</v>
      </c>
      <c r="I220" s="426">
        <v>0</v>
      </c>
      <c r="J220" s="426">
        <v>0</v>
      </c>
      <c r="K220" s="426">
        <v>0</v>
      </c>
      <c r="L220" s="426">
        <v>0</v>
      </c>
      <c r="M220" s="426">
        <v>0</v>
      </c>
      <c r="N220" s="426">
        <v>0</v>
      </c>
      <c r="O220" s="426">
        <v>0</v>
      </c>
      <c r="P220" s="426">
        <v>0</v>
      </c>
    </row>
    <row r="221" spans="2:16">
      <c r="B221" s="427" t="s">
        <v>727</v>
      </c>
      <c r="C221" s="426">
        <v>47.068109539501478</v>
      </c>
      <c r="D221" s="426">
        <v>0</v>
      </c>
      <c r="E221" s="426">
        <v>0</v>
      </c>
      <c r="F221" s="426">
        <v>0</v>
      </c>
      <c r="G221" s="426">
        <v>0</v>
      </c>
      <c r="H221" s="426">
        <v>0</v>
      </c>
      <c r="I221" s="426">
        <v>0</v>
      </c>
      <c r="J221" s="426">
        <v>0</v>
      </c>
      <c r="K221" s="426">
        <v>0</v>
      </c>
      <c r="L221" s="426">
        <v>0</v>
      </c>
      <c r="M221" s="426">
        <v>0</v>
      </c>
      <c r="N221" s="426">
        <v>0</v>
      </c>
      <c r="O221" s="426">
        <v>0</v>
      </c>
      <c r="P221" s="426">
        <v>0</v>
      </c>
    </row>
    <row r="222" spans="2:16">
      <c r="B222" s="427" t="s">
        <v>752</v>
      </c>
      <c r="C222" s="426">
        <v>8.4252922123644557E-4</v>
      </c>
      <c r="D222" s="426">
        <v>0</v>
      </c>
      <c r="E222" s="426">
        <v>0</v>
      </c>
      <c r="F222" s="426">
        <v>0</v>
      </c>
      <c r="G222" s="426">
        <v>0</v>
      </c>
      <c r="H222" s="426">
        <v>0</v>
      </c>
      <c r="I222" s="426">
        <v>0</v>
      </c>
      <c r="J222" s="426">
        <v>0</v>
      </c>
      <c r="K222" s="426">
        <v>0</v>
      </c>
      <c r="L222" s="426">
        <v>0</v>
      </c>
      <c r="M222" s="426">
        <v>0</v>
      </c>
      <c r="N222" s="426">
        <v>0</v>
      </c>
      <c r="O222" s="426">
        <v>0</v>
      </c>
      <c r="P222" s="426">
        <v>0</v>
      </c>
    </row>
    <row r="223" spans="2:16">
      <c r="B223" s="427" t="s">
        <v>757</v>
      </c>
      <c r="C223" s="426">
        <v>2.6509111392761582E-2</v>
      </c>
      <c r="D223" s="426">
        <v>0</v>
      </c>
      <c r="E223" s="426">
        <v>0</v>
      </c>
      <c r="F223" s="426">
        <v>0</v>
      </c>
      <c r="G223" s="426">
        <v>0</v>
      </c>
      <c r="H223" s="426">
        <v>0</v>
      </c>
      <c r="I223" s="426">
        <v>0</v>
      </c>
      <c r="J223" s="426">
        <v>0</v>
      </c>
      <c r="K223" s="426">
        <v>0</v>
      </c>
      <c r="L223" s="426">
        <v>0</v>
      </c>
      <c r="M223" s="426">
        <v>0</v>
      </c>
      <c r="N223" s="426">
        <v>0</v>
      </c>
      <c r="O223" s="426">
        <v>0</v>
      </c>
      <c r="P223" s="426">
        <v>0</v>
      </c>
    </row>
    <row r="224" spans="2:16">
      <c r="B224" s="427" t="s">
        <v>758</v>
      </c>
      <c r="C224" s="426">
        <v>2.5982729108576259</v>
      </c>
      <c r="D224" s="426">
        <v>0</v>
      </c>
      <c r="E224" s="426">
        <v>0</v>
      </c>
      <c r="F224" s="426">
        <v>0</v>
      </c>
      <c r="G224" s="426">
        <v>0</v>
      </c>
      <c r="H224" s="426">
        <v>0</v>
      </c>
      <c r="I224" s="426">
        <v>0</v>
      </c>
      <c r="J224" s="426">
        <v>0</v>
      </c>
      <c r="K224" s="426">
        <v>0</v>
      </c>
      <c r="L224" s="426">
        <v>0</v>
      </c>
      <c r="M224" s="426">
        <v>0</v>
      </c>
      <c r="N224" s="426">
        <v>0</v>
      </c>
      <c r="O224" s="426">
        <v>0</v>
      </c>
      <c r="P224" s="426">
        <v>0</v>
      </c>
    </row>
    <row r="225" spans="2:16">
      <c r="B225" s="427" t="s">
        <v>762</v>
      </c>
      <c r="C225" s="426">
        <v>9.0575900577383468</v>
      </c>
      <c r="D225" s="426">
        <v>0</v>
      </c>
      <c r="E225" s="426">
        <v>0</v>
      </c>
      <c r="F225" s="426">
        <v>0</v>
      </c>
      <c r="G225" s="426">
        <v>0</v>
      </c>
      <c r="H225" s="426">
        <v>0</v>
      </c>
      <c r="I225" s="426">
        <v>0</v>
      </c>
      <c r="J225" s="426">
        <v>0</v>
      </c>
      <c r="K225" s="426">
        <v>0</v>
      </c>
      <c r="L225" s="426">
        <v>0</v>
      </c>
      <c r="M225" s="426">
        <v>0</v>
      </c>
      <c r="N225" s="426">
        <v>0</v>
      </c>
      <c r="O225" s="426">
        <v>0</v>
      </c>
      <c r="P225" s="426">
        <v>0</v>
      </c>
    </row>
    <row r="226" spans="2:16">
      <c r="B226" s="427" t="s">
        <v>763</v>
      </c>
      <c r="C226" s="426">
        <v>12.397005542881283</v>
      </c>
      <c r="D226" s="426">
        <v>0</v>
      </c>
      <c r="E226" s="426">
        <v>0</v>
      </c>
      <c r="F226" s="426">
        <v>0</v>
      </c>
      <c r="G226" s="426">
        <v>0</v>
      </c>
      <c r="H226" s="426">
        <v>0</v>
      </c>
      <c r="I226" s="426">
        <v>0</v>
      </c>
      <c r="J226" s="426">
        <v>0</v>
      </c>
      <c r="K226" s="426">
        <v>0</v>
      </c>
      <c r="L226" s="426">
        <v>0</v>
      </c>
      <c r="M226" s="426">
        <v>0</v>
      </c>
      <c r="N226" s="426">
        <v>0</v>
      </c>
      <c r="O226" s="426">
        <v>0</v>
      </c>
      <c r="P226" s="426">
        <v>0</v>
      </c>
    </row>
    <row r="227" spans="2:16">
      <c r="B227" s="427" t="s">
        <v>770</v>
      </c>
      <c r="C227" s="426">
        <v>6.7911141923672727</v>
      </c>
      <c r="D227" s="426">
        <v>0</v>
      </c>
      <c r="E227" s="426">
        <v>0</v>
      </c>
      <c r="F227" s="426">
        <v>0</v>
      </c>
      <c r="G227" s="426">
        <v>0</v>
      </c>
      <c r="H227" s="426">
        <v>0</v>
      </c>
      <c r="I227" s="426">
        <v>0</v>
      </c>
      <c r="J227" s="426">
        <v>0</v>
      </c>
      <c r="K227" s="426">
        <v>0</v>
      </c>
      <c r="L227" s="426">
        <v>0</v>
      </c>
      <c r="M227" s="426">
        <v>0</v>
      </c>
      <c r="N227" s="426">
        <v>0</v>
      </c>
      <c r="O227" s="426">
        <v>0</v>
      </c>
      <c r="P227" s="426">
        <v>0</v>
      </c>
    </row>
    <row r="228" spans="2:16">
      <c r="B228" s="427" t="s">
        <v>843</v>
      </c>
      <c r="C228" s="426">
        <v>72.191004619255551</v>
      </c>
      <c r="D228" s="426">
        <v>0</v>
      </c>
      <c r="E228" s="426">
        <v>0</v>
      </c>
      <c r="F228" s="426">
        <v>0</v>
      </c>
      <c r="G228" s="426">
        <v>0</v>
      </c>
      <c r="H228" s="426">
        <v>0</v>
      </c>
      <c r="I228" s="426">
        <v>0</v>
      </c>
      <c r="J228" s="426">
        <v>0</v>
      </c>
      <c r="K228" s="426">
        <v>0</v>
      </c>
      <c r="L228" s="426">
        <v>0</v>
      </c>
      <c r="M228" s="426">
        <v>0</v>
      </c>
      <c r="N228" s="426">
        <v>0</v>
      </c>
      <c r="O228" s="426">
        <v>0</v>
      </c>
      <c r="P228" s="426">
        <v>0</v>
      </c>
    </row>
    <row r="229" spans="2:16">
      <c r="B229" s="427" t="s">
        <v>844</v>
      </c>
      <c r="C229" s="426">
        <v>41.12231221270244</v>
      </c>
      <c r="D229" s="426">
        <v>0</v>
      </c>
      <c r="E229" s="426">
        <v>0</v>
      </c>
      <c r="F229" s="426">
        <v>0</v>
      </c>
      <c r="G229" s="426">
        <v>0</v>
      </c>
      <c r="H229" s="426">
        <v>0</v>
      </c>
      <c r="I229" s="426">
        <v>0</v>
      </c>
      <c r="J229" s="426">
        <v>0</v>
      </c>
      <c r="K229" s="426">
        <v>0</v>
      </c>
      <c r="L229" s="426">
        <v>0</v>
      </c>
      <c r="M229" s="426">
        <v>0</v>
      </c>
      <c r="N229" s="426">
        <v>0</v>
      </c>
      <c r="O229" s="426">
        <v>0</v>
      </c>
      <c r="P229" s="426">
        <v>0</v>
      </c>
    </row>
    <row r="230" spans="2:16">
      <c r="B230" s="427" t="s">
        <v>1358</v>
      </c>
      <c r="C230" s="426">
        <v>0</v>
      </c>
      <c r="D230" s="426">
        <v>0</v>
      </c>
      <c r="E230" s="426">
        <v>0</v>
      </c>
      <c r="F230" s="426">
        <v>0</v>
      </c>
      <c r="G230" s="426">
        <v>0</v>
      </c>
      <c r="H230" s="426">
        <v>0</v>
      </c>
      <c r="I230" s="426">
        <v>0</v>
      </c>
      <c r="J230" s="426">
        <v>0</v>
      </c>
      <c r="K230" s="426">
        <v>0</v>
      </c>
      <c r="L230" s="426">
        <v>0</v>
      </c>
      <c r="M230" s="426">
        <v>0</v>
      </c>
      <c r="N230" s="426">
        <v>0</v>
      </c>
      <c r="O230" s="426">
        <v>0</v>
      </c>
      <c r="P230" s="426">
        <v>0</v>
      </c>
    </row>
    <row r="231" spans="2:16">
      <c r="B231" s="427" t="s">
        <v>1359</v>
      </c>
      <c r="C231" s="426">
        <v>0.89147635262639069</v>
      </c>
      <c r="D231" s="426">
        <v>0</v>
      </c>
      <c r="E231" s="426">
        <v>0</v>
      </c>
      <c r="F231" s="426">
        <v>0</v>
      </c>
      <c r="G231" s="426">
        <v>0</v>
      </c>
      <c r="H231" s="426">
        <v>0</v>
      </c>
      <c r="I231" s="426">
        <v>0</v>
      </c>
      <c r="J231" s="426">
        <v>0</v>
      </c>
      <c r="K231" s="426">
        <v>0</v>
      </c>
      <c r="L231" s="426">
        <v>0</v>
      </c>
      <c r="M231" s="426">
        <v>0</v>
      </c>
      <c r="N231" s="426">
        <v>0</v>
      </c>
      <c r="O231" s="426">
        <v>0</v>
      </c>
      <c r="P231" s="426">
        <v>0</v>
      </c>
    </row>
    <row r="232" spans="2:16">
      <c r="B232" s="428" t="s">
        <v>1360</v>
      </c>
      <c r="C232" s="426">
        <v>1.2754595042951695</v>
      </c>
      <c r="D232" s="426">
        <v>0</v>
      </c>
      <c r="E232" s="426">
        <v>0</v>
      </c>
      <c r="F232" s="426">
        <v>0</v>
      </c>
      <c r="G232" s="426">
        <v>0</v>
      </c>
      <c r="H232" s="426">
        <v>0</v>
      </c>
      <c r="I232" s="426">
        <v>0</v>
      </c>
      <c r="J232" s="426">
        <v>0</v>
      </c>
      <c r="K232" s="426">
        <v>0</v>
      </c>
      <c r="L232" s="426">
        <v>0</v>
      </c>
      <c r="M232" s="426">
        <v>0</v>
      </c>
      <c r="N232" s="426">
        <v>0</v>
      </c>
      <c r="O232" s="426">
        <v>0</v>
      </c>
      <c r="P232" s="426">
        <v>0</v>
      </c>
    </row>
    <row r="233" spans="2:16">
      <c r="B233" s="429" t="s">
        <v>1361</v>
      </c>
      <c r="C233" s="426">
        <v>0</v>
      </c>
      <c r="D233" s="426">
        <v>0</v>
      </c>
      <c r="E233" s="426">
        <v>0</v>
      </c>
      <c r="F233" s="426">
        <v>0</v>
      </c>
      <c r="G233" s="426">
        <v>0</v>
      </c>
      <c r="H233" s="426">
        <v>0</v>
      </c>
      <c r="I233" s="426">
        <v>0</v>
      </c>
      <c r="J233" s="426">
        <v>0</v>
      </c>
      <c r="K233" s="426">
        <v>0</v>
      </c>
      <c r="L233" s="426">
        <v>0</v>
      </c>
      <c r="M233" s="426">
        <v>0</v>
      </c>
      <c r="N233" s="426">
        <v>0</v>
      </c>
      <c r="O233" s="426">
        <v>0</v>
      </c>
      <c r="P233" s="426">
        <v>0</v>
      </c>
    </row>
    <row r="234" spans="2:16">
      <c r="B234" s="429" t="s">
        <v>1362</v>
      </c>
      <c r="C234" s="426">
        <v>1.6575154034643007</v>
      </c>
      <c r="D234" s="426">
        <v>0</v>
      </c>
      <c r="E234" s="426">
        <v>0</v>
      </c>
      <c r="F234" s="426">
        <v>0</v>
      </c>
      <c r="G234" s="426">
        <v>0</v>
      </c>
      <c r="H234" s="426">
        <v>0</v>
      </c>
      <c r="I234" s="426">
        <v>0</v>
      </c>
      <c r="J234" s="426">
        <v>0</v>
      </c>
      <c r="K234" s="426">
        <v>0</v>
      </c>
      <c r="L234" s="426">
        <v>0</v>
      </c>
      <c r="M234" s="426">
        <v>0</v>
      </c>
      <c r="N234" s="426">
        <v>0</v>
      </c>
      <c r="O234" s="426">
        <v>0</v>
      </c>
      <c r="P234" s="426">
        <v>0</v>
      </c>
    </row>
    <row r="235" spans="2:16">
      <c r="B235" s="429" t="s">
        <v>1363</v>
      </c>
      <c r="C235" s="426">
        <v>0.88930910012674269</v>
      </c>
      <c r="D235" s="426">
        <v>0</v>
      </c>
      <c r="E235" s="426">
        <v>0</v>
      </c>
      <c r="F235" s="426">
        <v>0</v>
      </c>
      <c r="G235" s="426">
        <v>0</v>
      </c>
      <c r="H235" s="426">
        <v>0</v>
      </c>
      <c r="I235" s="426">
        <v>0</v>
      </c>
      <c r="J235" s="426">
        <v>0</v>
      </c>
      <c r="K235" s="426">
        <v>0</v>
      </c>
      <c r="L235" s="426">
        <v>0</v>
      </c>
      <c r="M235" s="426">
        <v>0</v>
      </c>
      <c r="N235" s="426">
        <v>0</v>
      </c>
      <c r="O235" s="426">
        <v>0</v>
      </c>
      <c r="P235" s="426">
        <v>0</v>
      </c>
    </row>
    <row r="236" spans="2:16">
      <c r="B236" s="429" t="s">
        <v>1364</v>
      </c>
      <c r="C236" s="426">
        <v>0</v>
      </c>
      <c r="D236" s="426">
        <v>0</v>
      </c>
      <c r="E236" s="426">
        <v>0</v>
      </c>
      <c r="F236" s="426">
        <v>0</v>
      </c>
      <c r="G236" s="426">
        <v>0</v>
      </c>
      <c r="H236" s="426">
        <v>0</v>
      </c>
      <c r="I236" s="426">
        <v>0</v>
      </c>
      <c r="J236" s="426">
        <v>0</v>
      </c>
      <c r="K236" s="426">
        <v>0</v>
      </c>
      <c r="L236" s="426">
        <v>0</v>
      </c>
      <c r="M236" s="426">
        <v>0</v>
      </c>
      <c r="N236" s="426">
        <v>0</v>
      </c>
      <c r="O236" s="426">
        <v>0</v>
      </c>
      <c r="P236" s="426">
        <v>0</v>
      </c>
    </row>
    <row r="237" spans="2:16">
      <c r="B237" s="429" t="s">
        <v>1365</v>
      </c>
      <c r="C237" s="426">
        <v>2.4049511336431489E-2</v>
      </c>
      <c r="D237" s="426">
        <v>0</v>
      </c>
      <c r="E237" s="426">
        <v>0</v>
      </c>
      <c r="F237" s="426">
        <v>0</v>
      </c>
      <c r="G237" s="426">
        <v>0</v>
      </c>
      <c r="H237" s="426">
        <v>0</v>
      </c>
      <c r="I237" s="426">
        <v>0</v>
      </c>
      <c r="J237" s="426">
        <v>0</v>
      </c>
      <c r="K237" s="426">
        <v>0</v>
      </c>
      <c r="L237" s="426">
        <v>0</v>
      </c>
      <c r="M237" s="426">
        <v>0</v>
      </c>
      <c r="N237" s="426">
        <v>0</v>
      </c>
      <c r="O237" s="426">
        <v>0</v>
      </c>
      <c r="P237" s="426">
        <v>0</v>
      </c>
    </row>
    <row r="238" spans="2:16">
      <c r="B238" s="429" t="s">
        <v>1366</v>
      </c>
      <c r="C238" s="426">
        <v>0.15691863962822136</v>
      </c>
      <c r="D238" s="426">
        <v>0</v>
      </c>
      <c r="E238" s="426">
        <v>0</v>
      </c>
      <c r="F238" s="426">
        <v>0</v>
      </c>
      <c r="G238" s="426">
        <v>0</v>
      </c>
      <c r="H238" s="426">
        <v>0</v>
      </c>
      <c r="I238" s="426">
        <v>0</v>
      </c>
      <c r="J238" s="426">
        <v>0</v>
      </c>
      <c r="K238" s="426">
        <v>0</v>
      </c>
      <c r="L238" s="426">
        <v>0</v>
      </c>
      <c r="M238" s="426">
        <v>0</v>
      </c>
      <c r="N238" s="426">
        <v>0</v>
      </c>
      <c r="O238" s="426">
        <v>0</v>
      </c>
      <c r="P238" s="426">
        <v>0</v>
      </c>
    </row>
    <row r="239" spans="2:16">
      <c r="B239" s="429" t="s">
        <v>1367</v>
      </c>
      <c r="C239" s="426">
        <v>3.5907418673426277E-2</v>
      </c>
      <c r="D239" s="426">
        <v>0</v>
      </c>
      <c r="E239" s="426">
        <v>0</v>
      </c>
      <c r="F239" s="426">
        <v>0</v>
      </c>
      <c r="G239" s="426">
        <v>0</v>
      </c>
      <c r="H239" s="426">
        <v>0</v>
      </c>
      <c r="I239" s="426">
        <v>0</v>
      </c>
      <c r="J239" s="426">
        <v>0</v>
      </c>
      <c r="K239" s="426">
        <v>0</v>
      </c>
      <c r="L239" s="426">
        <v>0</v>
      </c>
      <c r="M239" s="426">
        <v>0</v>
      </c>
      <c r="N239" s="426">
        <v>0</v>
      </c>
      <c r="O239" s="426">
        <v>0</v>
      </c>
      <c r="P239" s="426">
        <v>0</v>
      </c>
    </row>
    <row r="240" spans="2:16">
      <c r="B240" s="429" t="s">
        <v>1368</v>
      </c>
      <c r="C240" s="426">
        <v>4.3250993353048859</v>
      </c>
      <c r="D240" s="426">
        <v>0</v>
      </c>
      <c r="E240" s="426">
        <v>0</v>
      </c>
      <c r="F240" s="426">
        <v>0</v>
      </c>
      <c r="G240" s="426">
        <v>0</v>
      </c>
      <c r="H240" s="426">
        <v>0</v>
      </c>
      <c r="I240" s="426">
        <v>0</v>
      </c>
      <c r="J240" s="426">
        <v>0</v>
      </c>
      <c r="K240" s="426">
        <v>0</v>
      </c>
      <c r="L240" s="426">
        <v>0</v>
      </c>
      <c r="M240" s="426">
        <v>0</v>
      </c>
      <c r="N240" s="426">
        <v>0</v>
      </c>
      <c r="O240" s="426">
        <v>0</v>
      </c>
      <c r="P240" s="426">
        <v>0</v>
      </c>
    </row>
    <row r="241" spans="2:16">
      <c r="B241" s="429" t="s">
        <v>1369</v>
      </c>
      <c r="C241" s="426">
        <v>0</v>
      </c>
      <c r="D241" s="426">
        <v>0</v>
      </c>
      <c r="E241" s="426">
        <v>0</v>
      </c>
      <c r="F241" s="426">
        <v>0</v>
      </c>
      <c r="G241" s="426">
        <v>0</v>
      </c>
      <c r="H241" s="426">
        <v>0</v>
      </c>
      <c r="I241" s="426">
        <v>0</v>
      </c>
      <c r="J241" s="426">
        <v>0</v>
      </c>
      <c r="K241" s="426">
        <v>0</v>
      </c>
      <c r="L241" s="426">
        <v>0</v>
      </c>
      <c r="M241" s="426">
        <v>0</v>
      </c>
      <c r="N241" s="426">
        <v>0</v>
      </c>
      <c r="O241" s="426">
        <v>0</v>
      </c>
      <c r="P241" s="426">
        <v>0</v>
      </c>
    </row>
    <row r="242" spans="2:16" ht="10.5" thickBot="1">
      <c r="B242" s="430" t="s">
        <v>1370</v>
      </c>
      <c r="C242" s="430">
        <v>0</v>
      </c>
      <c r="D242" s="430">
        <v>0</v>
      </c>
      <c r="E242" s="430">
        <v>0</v>
      </c>
      <c r="F242" s="430">
        <v>0</v>
      </c>
      <c r="G242" s="430">
        <v>0</v>
      </c>
      <c r="H242" s="430">
        <v>0</v>
      </c>
      <c r="I242" s="430">
        <v>0</v>
      </c>
      <c r="J242" s="430">
        <v>0</v>
      </c>
      <c r="K242" s="430">
        <v>0</v>
      </c>
      <c r="L242" s="430">
        <v>0</v>
      </c>
      <c r="M242" s="430">
        <v>0</v>
      </c>
      <c r="N242" s="430">
        <v>0</v>
      </c>
      <c r="O242" s="430">
        <v>0</v>
      </c>
      <c r="P242" s="430">
        <v>0</v>
      </c>
    </row>
    <row r="245" spans="2:16" ht="10.5">
      <c r="B245" s="417" t="s">
        <v>1309</v>
      </c>
    </row>
    <row r="247" spans="2:16" ht="11" thickBot="1">
      <c r="B247" s="418" t="s">
        <v>1100</v>
      </c>
    </row>
    <row r="248" spans="2:16" ht="11" thickBot="1">
      <c r="B248" s="290" t="s">
        <v>962</v>
      </c>
      <c r="C248" s="290" t="s">
        <v>963</v>
      </c>
      <c r="D248" s="290" t="s">
        <v>964</v>
      </c>
      <c r="E248" s="290" t="s">
        <v>965</v>
      </c>
      <c r="F248" s="290" t="s">
        <v>966</v>
      </c>
      <c r="G248" s="290" t="s">
        <v>967</v>
      </c>
      <c r="H248" s="290" t="s">
        <v>5</v>
      </c>
      <c r="I248" s="290" t="s">
        <v>2</v>
      </c>
      <c r="J248" s="290" t="s">
        <v>4</v>
      </c>
      <c r="K248" s="290" t="s">
        <v>968</v>
      </c>
      <c r="L248" s="290" t="s">
        <v>969</v>
      </c>
      <c r="M248" s="290" t="s">
        <v>970</v>
      </c>
      <c r="N248" s="290" t="s">
        <v>971</v>
      </c>
      <c r="O248" s="290" t="s">
        <v>972</v>
      </c>
      <c r="P248" s="290" t="s">
        <v>973</v>
      </c>
    </row>
    <row r="249" spans="2:16" ht="11" thickBot="1">
      <c r="B249" s="688" t="s">
        <v>837</v>
      </c>
      <c r="C249" s="691" t="s">
        <v>977</v>
      </c>
      <c r="D249" s="691"/>
      <c r="E249" s="691"/>
      <c r="F249" s="691"/>
      <c r="G249" s="691"/>
      <c r="H249" s="691"/>
      <c r="I249" s="691"/>
      <c r="J249" s="691"/>
      <c r="K249" s="691"/>
      <c r="L249" s="691"/>
      <c r="M249" s="691"/>
      <c r="N249" s="691"/>
      <c r="O249" s="691"/>
      <c r="P249" s="692"/>
    </row>
    <row r="250" spans="2:16" ht="11" thickBot="1">
      <c r="B250" s="689"/>
      <c r="C250" s="419"/>
      <c r="D250" s="693" t="s">
        <v>978</v>
      </c>
      <c r="E250" s="693"/>
      <c r="F250" s="693"/>
      <c r="G250" s="693"/>
      <c r="H250" s="693"/>
      <c r="I250" s="693"/>
      <c r="J250" s="693"/>
      <c r="K250" s="693"/>
      <c r="L250" s="693"/>
      <c r="M250" s="693"/>
      <c r="N250" s="693"/>
      <c r="O250" s="693"/>
      <c r="P250" s="694"/>
    </row>
    <row r="251" spans="2:16" ht="11" thickBot="1">
      <c r="B251" s="689"/>
      <c r="C251" s="419"/>
      <c r="D251" s="693" t="s">
        <v>838</v>
      </c>
      <c r="E251" s="693"/>
      <c r="F251" s="693"/>
      <c r="G251" s="693"/>
      <c r="H251" s="693"/>
      <c r="I251" s="693" t="s">
        <v>839</v>
      </c>
      <c r="J251" s="693" t="s">
        <v>840</v>
      </c>
      <c r="K251" s="696" t="s">
        <v>841</v>
      </c>
      <c r="L251" s="693" t="s">
        <v>717</v>
      </c>
      <c r="M251" s="693" t="s">
        <v>716</v>
      </c>
      <c r="N251" s="698" t="s">
        <v>527</v>
      </c>
      <c r="O251" s="698"/>
      <c r="P251" s="699"/>
    </row>
    <row r="252" spans="2:16" ht="32" thickBot="1">
      <c r="B252" s="690"/>
      <c r="C252" s="420"/>
      <c r="D252" s="421" t="s">
        <v>709</v>
      </c>
      <c r="E252" s="421" t="s">
        <v>710</v>
      </c>
      <c r="F252" s="421" t="s">
        <v>711</v>
      </c>
      <c r="G252" s="421" t="s">
        <v>712</v>
      </c>
      <c r="H252" s="422" t="s">
        <v>713</v>
      </c>
      <c r="I252" s="695"/>
      <c r="J252" s="695"/>
      <c r="K252" s="697"/>
      <c r="L252" s="695"/>
      <c r="M252" s="695"/>
      <c r="N252" s="423"/>
      <c r="O252" s="422" t="s">
        <v>842</v>
      </c>
      <c r="P252" s="424" t="s">
        <v>716</v>
      </c>
    </row>
    <row r="253" spans="2:16">
      <c r="B253" s="425" t="s">
        <v>720</v>
      </c>
      <c r="C253" s="426">
        <v>0</v>
      </c>
      <c r="D253" s="426">
        <v>0</v>
      </c>
      <c r="E253" s="426">
        <v>0</v>
      </c>
      <c r="F253" s="426">
        <v>0</v>
      </c>
      <c r="G253" s="426">
        <v>0</v>
      </c>
      <c r="H253" s="426">
        <v>0</v>
      </c>
      <c r="I253" s="426">
        <v>0</v>
      </c>
      <c r="J253" s="426">
        <v>0</v>
      </c>
      <c r="K253" s="426">
        <v>0</v>
      </c>
      <c r="L253" s="426">
        <v>0</v>
      </c>
      <c r="M253" s="426">
        <v>0</v>
      </c>
      <c r="N253" s="426">
        <v>0</v>
      </c>
      <c r="O253" s="426">
        <v>0</v>
      </c>
      <c r="P253" s="426">
        <v>0</v>
      </c>
    </row>
    <row r="254" spans="2:16">
      <c r="B254" s="427" t="s">
        <v>721</v>
      </c>
      <c r="C254" s="426">
        <v>0</v>
      </c>
      <c r="D254" s="426">
        <v>0</v>
      </c>
      <c r="E254" s="426">
        <v>0</v>
      </c>
      <c r="F254" s="426">
        <v>0</v>
      </c>
      <c r="G254" s="426">
        <v>0</v>
      </c>
      <c r="H254" s="426">
        <v>0</v>
      </c>
      <c r="I254" s="426">
        <v>0</v>
      </c>
      <c r="J254" s="426">
        <v>0</v>
      </c>
      <c r="K254" s="426">
        <v>0</v>
      </c>
      <c r="L254" s="426">
        <v>0</v>
      </c>
      <c r="M254" s="426">
        <v>0</v>
      </c>
      <c r="N254" s="426">
        <v>0</v>
      </c>
      <c r="O254" s="426">
        <v>0</v>
      </c>
      <c r="P254" s="426">
        <v>0</v>
      </c>
    </row>
    <row r="255" spans="2:16">
      <c r="B255" s="427" t="s">
        <v>727</v>
      </c>
      <c r="C255" s="426">
        <v>17.978963064357131</v>
      </c>
      <c r="D255" s="426">
        <v>0</v>
      </c>
      <c r="E255" s="426">
        <v>0</v>
      </c>
      <c r="F255" s="426">
        <v>0</v>
      </c>
      <c r="G255" s="426">
        <v>0</v>
      </c>
      <c r="H255" s="426">
        <v>0</v>
      </c>
      <c r="I255" s="426">
        <v>0</v>
      </c>
      <c r="J255" s="426">
        <v>0</v>
      </c>
      <c r="K255" s="426">
        <v>0</v>
      </c>
      <c r="L255" s="426">
        <v>0</v>
      </c>
      <c r="M255" s="426">
        <v>0</v>
      </c>
      <c r="N255" s="426">
        <v>0</v>
      </c>
      <c r="O255" s="426">
        <v>0</v>
      </c>
      <c r="P255" s="426">
        <v>0</v>
      </c>
    </row>
    <row r="256" spans="2:16">
      <c r="B256" s="427" t="s">
        <v>752</v>
      </c>
      <c r="C256" s="426">
        <v>0</v>
      </c>
      <c r="D256" s="426">
        <v>0</v>
      </c>
      <c r="E256" s="426">
        <v>0</v>
      </c>
      <c r="F256" s="426">
        <v>0</v>
      </c>
      <c r="G256" s="426">
        <v>0</v>
      </c>
      <c r="H256" s="426">
        <v>0</v>
      </c>
      <c r="I256" s="426">
        <v>0</v>
      </c>
      <c r="J256" s="426">
        <v>0</v>
      </c>
      <c r="K256" s="426">
        <v>0</v>
      </c>
      <c r="L256" s="426">
        <v>0</v>
      </c>
      <c r="M256" s="426">
        <v>0</v>
      </c>
      <c r="N256" s="426">
        <v>0</v>
      </c>
      <c r="O256" s="426">
        <v>0</v>
      </c>
      <c r="P256" s="426">
        <v>0</v>
      </c>
    </row>
    <row r="257" spans="2:16">
      <c r="B257" s="427" t="s">
        <v>757</v>
      </c>
      <c r="C257" s="426">
        <v>0.27524314040276016</v>
      </c>
      <c r="D257" s="426">
        <v>0</v>
      </c>
      <c r="E257" s="426">
        <v>0</v>
      </c>
      <c r="F257" s="426">
        <v>0</v>
      </c>
      <c r="G257" s="426">
        <v>0</v>
      </c>
      <c r="H257" s="426">
        <v>0</v>
      </c>
      <c r="I257" s="426">
        <v>0</v>
      </c>
      <c r="J257" s="426">
        <v>0</v>
      </c>
      <c r="K257" s="426">
        <v>0</v>
      </c>
      <c r="L257" s="426">
        <v>0</v>
      </c>
      <c r="M257" s="426">
        <v>0</v>
      </c>
      <c r="N257" s="426">
        <v>0</v>
      </c>
      <c r="O257" s="426">
        <v>0</v>
      </c>
      <c r="P257" s="426">
        <v>0</v>
      </c>
    </row>
    <row r="258" spans="2:16">
      <c r="B258" s="427" t="s">
        <v>758</v>
      </c>
      <c r="C258" s="426">
        <v>0.47617266300521049</v>
      </c>
      <c r="D258" s="426">
        <v>0</v>
      </c>
      <c r="E258" s="426">
        <v>0</v>
      </c>
      <c r="F258" s="426">
        <v>0</v>
      </c>
      <c r="G258" s="426">
        <v>0</v>
      </c>
      <c r="H258" s="426">
        <v>0</v>
      </c>
      <c r="I258" s="426">
        <v>0</v>
      </c>
      <c r="J258" s="426">
        <v>0</v>
      </c>
      <c r="K258" s="426">
        <v>0</v>
      </c>
      <c r="L258" s="426">
        <v>0</v>
      </c>
      <c r="M258" s="426">
        <v>0</v>
      </c>
      <c r="N258" s="426">
        <v>0</v>
      </c>
      <c r="O258" s="426">
        <v>0</v>
      </c>
      <c r="P258" s="426">
        <v>0</v>
      </c>
    </row>
    <row r="259" spans="2:16">
      <c r="B259" s="427" t="s">
        <v>762</v>
      </c>
      <c r="C259" s="426">
        <v>0.62860443036192082</v>
      </c>
      <c r="D259" s="426">
        <v>0</v>
      </c>
      <c r="E259" s="426">
        <v>0</v>
      </c>
      <c r="F259" s="426">
        <v>0</v>
      </c>
      <c r="G259" s="426">
        <v>0</v>
      </c>
      <c r="H259" s="426">
        <v>0</v>
      </c>
      <c r="I259" s="426">
        <v>0</v>
      </c>
      <c r="J259" s="426">
        <v>0</v>
      </c>
      <c r="K259" s="426">
        <v>0</v>
      </c>
      <c r="L259" s="426">
        <v>0</v>
      </c>
      <c r="M259" s="426">
        <v>0</v>
      </c>
      <c r="N259" s="426">
        <v>0</v>
      </c>
      <c r="O259" s="426">
        <v>0</v>
      </c>
      <c r="P259" s="426">
        <v>0</v>
      </c>
    </row>
    <row r="260" spans="2:16">
      <c r="B260" s="427" t="s">
        <v>763</v>
      </c>
      <c r="C260" s="426">
        <v>0.53948240247852408</v>
      </c>
      <c r="D260" s="426">
        <v>0</v>
      </c>
      <c r="E260" s="426">
        <v>0</v>
      </c>
      <c r="F260" s="426">
        <v>0</v>
      </c>
      <c r="G260" s="426">
        <v>0</v>
      </c>
      <c r="H260" s="426">
        <v>0</v>
      </c>
      <c r="I260" s="426">
        <v>0</v>
      </c>
      <c r="J260" s="426">
        <v>0</v>
      </c>
      <c r="K260" s="426">
        <v>0</v>
      </c>
      <c r="L260" s="426">
        <v>0</v>
      </c>
      <c r="M260" s="426">
        <v>0</v>
      </c>
      <c r="N260" s="426">
        <v>0</v>
      </c>
      <c r="O260" s="426">
        <v>0</v>
      </c>
      <c r="P260" s="426">
        <v>0</v>
      </c>
    </row>
    <row r="261" spans="2:16">
      <c r="B261" s="427" t="s">
        <v>770</v>
      </c>
      <c r="C261" s="426">
        <v>0</v>
      </c>
      <c r="D261" s="426">
        <v>0</v>
      </c>
      <c r="E261" s="426">
        <v>0</v>
      </c>
      <c r="F261" s="426">
        <v>0</v>
      </c>
      <c r="G261" s="426">
        <v>0</v>
      </c>
      <c r="H261" s="426">
        <v>0</v>
      </c>
      <c r="I261" s="426">
        <v>0</v>
      </c>
      <c r="J261" s="426">
        <v>0</v>
      </c>
      <c r="K261" s="426">
        <v>0</v>
      </c>
      <c r="L261" s="426">
        <v>0</v>
      </c>
      <c r="M261" s="426">
        <v>0</v>
      </c>
      <c r="N261" s="426">
        <v>0</v>
      </c>
      <c r="O261" s="426">
        <v>0</v>
      </c>
      <c r="P261" s="426">
        <v>0</v>
      </c>
    </row>
    <row r="262" spans="2:16">
      <c r="B262" s="427" t="s">
        <v>843</v>
      </c>
      <c r="C262" s="426">
        <v>13.16832213797651</v>
      </c>
      <c r="D262" s="426">
        <v>0</v>
      </c>
      <c r="E262" s="426">
        <v>0</v>
      </c>
      <c r="F262" s="426">
        <v>0</v>
      </c>
      <c r="G262" s="426">
        <v>0</v>
      </c>
      <c r="H262" s="426">
        <v>0</v>
      </c>
      <c r="I262" s="426">
        <v>0</v>
      </c>
      <c r="J262" s="426">
        <v>0</v>
      </c>
      <c r="K262" s="426">
        <v>0</v>
      </c>
      <c r="L262" s="426">
        <v>0</v>
      </c>
      <c r="M262" s="426">
        <v>0</v>
      </c>
      <c r="N262" s="426">
        <v>0</v>
      </c>
      <c r="O262" s="426">
        <v>0</v>
      </c>
      <c r="P262" s="426">
        <v>0</v>
      </c>
    </row>
    <row r="263" spans="2:16">
      <c r="B263" s="427" t="s">
        <v>844</v>
      </c>
      <c r="C263" s="426">
        <v>12.224419461878608</v>
      </c>
      <c r="D263" s="426">
        <v>0</v>
      </c>
      <c r="E263" s="426">
        <v>0</v>
      </c>
      <c r="F263" s="426">
        <v>0</v>
      </c>
      <c r="G263" s="426">
        <v>0</v>
      </c>
      <c r="H263" s="426">
        <v>0</v>
      </c>
      <c r="I263" s="426">
        <v>0</v>
      </c>
      <c r="J263" s="426">
        <v>0</v>
      </c>
      <c r="K263" s="426">
        <v>0</v>
      </c>
      <c r="L263" s="426">
        <v>0</v>
      </c>
      <c r="M263" s="426">
        <v>0</v>
      </c>
      <c r="N263" s="426">
        <v>0</v>
      </c>
      <c r="O263" s="426">
        <v>0</v>
      </c>
      <c r="P263" s="426">
        <v>0</v>
      </c>
    </row>
    <row r="264" spans="2:16">
      <c r="B264" s="427" t="s">
        <v>1358</v>
      </c>
      <c r="C264" s="426">
        <v>0</v>
      </c>
      <c r="D264" s="426">
        <v>0</v>
      </c>
      <c r="E264" s="426">
        <v>0</v>
      </c>
      <c r="F264" s="426">
        <v>0</v>
      </c>
      <c r="G264" s="426">
        <v>0</v>
      </c>
      <c r="H264" s="426">
        <v>0</v>
      </c>
      <c r="I264" s="426">
        <v>0</v>
      </c>
      <c r="J264" s="426">
        <v>0</v>
      </c>
      <c r="K264" s="426">
        <v>0</v>
      </c>
      <c r="L264" s="426">
        <v>0</v>
      </c>
      <c r="M264" s="426">
        <v>0</v>
      </c>
      <c r="N264" s="426">
        <v>0</v>
      </c>
      <c r="O264" s="426">
        <v>0</v>
      </c>
      <c r="P264" s="426">
        <v>0</v>
      </c>
    </row>
    <row r="265" spans="2:16">
      <c r="B265" s="427" t="s">
        <v>1359</v>
      </c>
      <c r="C265" s="426">
        <v>6.2825287903112237</v>
      </c>
      <c r="D265" s="426">
        <v>0</v>
      </c>
      <c r="E265" s="426">
        <v>0</v>
      </c>
      <c r="F265" s="426">
        <v>0</v>
      </c>
      <c r="G265" s="426">
        <v>0</v>
      </c>
      <c r="H265" s="426">
        <v>0</v>
      </c>
      <c r="I265" s="426">
        <v>0</v>
      </c>
      <c r="J265" s="426">
        <v>0</v>
      </c>
      <c r="K265" s="426">
        <v>0</v>
      </c>
      <c r="L265" s="426">
        <v>0</v>
      </c>
      <c r="M265" s="426">
        <v>0</v>
      </c>
      <c r="N265" s="426">
        <v>0</v>
      </c>
      <c r="O265" s="426">
        <v>0</v>
      </c>
      <c r="P265" s="426">
        <v>0</v>
      </c>
    </row>
    <row r="266" spans="2:16">
      <c r="B266" s="428" t="s">
        <v>1360</v>
      </c>
      <c r="C266" s="426">
        <v>4.9950212646106176E-2</v>
      </c>
      <c r="D266" s="426">
        <v>0</v>
      </c>
      <c r="E266" s="426">
        <v>0</v>
      </c>
      <c r="F266" s="426">
        <v>0</v>
      </c>
      <c r="G266" s="426">
        <v>0</v>
      </c>
      <c r="H266" s="426">
        <v>0</v>
      </c>
      <c r="I266" s="426">
        <v>0</v>
      </c>
      <c r="J266" s="426">
        <v>0</v>
      </c>
      <c r="K266" s="426">
        <v>0</v>
      </c>
      <c r="L266" s="426">
        <v>0</v>
      </c>
      <c r="M266" s="426">
        <v>0</v>
      </c>
      <c r="N266" s="426">
        <v>0</v>
      </c>
      <c r="O266" s="426">
        <v>0</v>
      </c>
      <c r="P266" s="426">
        <v>0</v>
      </c>
    </row>
    <row r="267" spans="2:16">
      <c r="B267" s="429" t="s">
        <v>1361</v>
      </c>
      <c r="C267" s="426">
        <v>2.9950711167441207E-5</v>
      </c>
      <c r="D267" s="426">
        <v>0</v>
      </c>
      <c r="E267" s="426">
        <v>0</v>
      </c>
      <c r="F267" s="426">
        <v>0</v>
      </c>
      <c r="G267" s="426">
        <v>0</v>
      </c>
      <c r="H267" s="426">
        <v>0</v>
      </c>
      <c r="I267" s="426">
        <v>0</v>
      </c>
      <c r="J267" s="426">
        <v>0</v>
      </c>
      <c r="K267" s="426">
        <v>0</v>
      </c>
      <c r="L267" s="426">
        <v>0</v>
      </c>
      <c r="M267" s="426">
        <v>0</v>
      </c>
      <c r="N267" s="426">
        <v>0</v>
      </c>
      <c r="O267" s="426">
        <v>0</v>
      </c>
      <c r="P267" s="426">
        <v>0</v>
      </c>
    </row>
    <row r="268" spans="2:16">
      <c r="B268" s="429" t="s">
        <v>1362</v>
      </c>
      <c r="C268" s="426">
        <v>0.54108069849316998</v>
      </c>
      <c r="D268" s="426">
        <v>0</v>
      </c>
      <c r="E268" s="426">
        <v>0</v>
      </c>
      <c r="F268" s="426">
        <v>0</v>
      </c>
      <c r="G268" s="426">
        <v>0</v>
      </c>
      <c r="H268" s="426">
        <v>0</v>
      </c>
      <c r="I268" s="426">
        <v>0</v>
      </c>
      <c r="J268" s="426">
        <v>0</v>
      </c>
      <c r="K268" s="426">
        <v>0</v>
      </c>
      <c r="L268" s="426">
        <v>0</v>
      </c>
      <c r="M268" s="426">
        <v>0</v>
      </c>
      <c r="N268" s="426">
        <v>0</v>
      </c>
      <c r="O268" s="426">
        <v>0</v>
      </c>
      <c r="P268" s="426">
        <v>0</v>
      </c>
    </row>
    <row r="269" spans="2:16">
      <c r="B269" s="429" t="s">
        <v>1363</v>
      </c>
      <c r="C269" s="426">
        <v>0.2822485396423039</v>
      </c>
      <c r="D269" s="426">
        <v>0</v>
      </c>
      <c r="E269" s="426">
        <v>0</v>
      </c>
      <c r="F269" s="426">
        <v>0</v>
      </c>
      <c r="G269" s="426">
        <v>0</v>
      </c>
      <c r="H269" s="426">
        <v>0</v>
      </c>
      <c r="I269" s="426">
        <v>0</v>
      </c>
      <c r="J269" s="426">
        <v>0</v>
      </c>
      <c r="K269" s="426">
        <v>0</v>
      </c>
      <c r="L269" s="426">
        <v>0</v>
      </c>
      <c r="M269" s="426">
        <v>0</v>
      </c>
      <c r="N269" s="426">
        <v>0</v>
      </c>
      <c r="O269" s="426">
        <v>0</v>
      </c>
      <c r="P269" s="426">
        <v>0</v>
      </c>
    </row>
    <row r="270" spans="2:16">
      <c r="B270" s="429" t="s">
        <v>1364</v>
      </c>
      <c r="C270" s="426">
        <v>0</v>
      </c>
      <c r="D270" s="426">
        <v>0</v>
      </c>
      <c r="E270" s="426">
        <v>0</v>
      </c>
      <c r="F270" s="426">
        <v>0</v>
      </c>
      <c r="G270" s="426">
        <v>0</v>
      </c>
      <c r="H270" s="426">
        <v>0</v>
      </c>
      <c r="I270" s="426">
        <v>0</v>
      </c>
      <c r="J270" s="426">
        <v>0</v>
      </c>
      <c r="K270" s="426">
        <v>0</v>
      </c>
      <c r="L270" s="426">
        <v>0</v>
      </c>
      <c r="M270" s="426">
        <v>0</v>
      </c>
      <c r="N270" s="426">
        <v>0</v>
      </c>
      <c r="O270" s="426">
        <v>0</v>
      </c>
      <c r="P270" s="426">
        <v>0</v>
      </c>
    </row>
    <row r="271" spans="2:16">
      <c r="B271" s="429" t="s">
        <v>1365</v>
      </c>
      <c r="C271" s="426">
        <v>9.8739895789325452E-4</v>
      </c>
      <c r="D271" s="426">
        <v>0</v>
      </c>
      <c r="E271" s="426">
        <v>0</v>
      </c>
      <c r="F271" s="426">
        <v>0</v>
      </c>
      <c r="G271" s="426">
        <v>0</v>
      </c>
      <c r="H271" s="426">
        <v>0</v>
      </c>
      <c r="I271" s="426">
        <v>0</v>
      </c>
      <c r="J271" s="426">
        <v>0</v>
      </c>
      <c r="K271" s="426">
        <v>0</v>
      </c>
      <c r="L271" s="426">
        <v>0</v>
      </c>
      <c r="M271" s="426">
        <v>0</v>
      </c>
      <c r="N271" s="426">
        <v>0</v>
      </c>
      <c r="O271" s="426">
        <v>0</v>
      </c>
      <c r="P271" s="426">
        <v>0</v>
      </c>
    </row>
    <row r="272" spans="2:16">
      <c r="B272" s="429" t="s">
        <v>1366</v>
      </c>
      <c r="C272" s="426">
        <v>4.7344881002675678E-4</v>
      </c>
      <c r="D272" s="426">
        <v>0</v>
      </c>
      <c r="E272" s="426">
        <v>0</v>
      </c>
      <c r="F272" s="426">
        <v>0</v>
      </c>
      <c r="G272" s="426">
        <v>0</v>
      </c>
      <c r="H272" s="426">
        <v>0</v>
      </c>
      <c r="I272" s="426">
        <v>0</v>
      </c>
      <c r="J272" s="426">
        <v>0</v>
      </c>
      <c r="K272" s="426">
        <v>0</v>
      </c>
      <c r="L272" s="426">
        <v>0</v>
      </c>
      <c r="M272" s="426">
        <v>0</v>
      </c>
      <c r="N272" s="426">
        <v>0</v>
      </c>
      <c r="O272" s="426">
        <v>0</v>
      </c>
      <c r="P272" s="426">
        <v>0</v>
      </c>
    </row>
    <row r="273" spans="2:16">
      <c r="B273" s="429" t="s">
        <v>1367</v>
      </c>
      <c r="C273" s="426">
        <v>0</v>
      </c>
      <c r="D273" s="426">
        <v>0</v>
      </c>
      <c r="E273" s="426">
        <v>0</v>
      </c>
      <c r="F273" s="426">
        <v>0</v>
      </c>
      <c r="G273" s="426">
        <v>0</v>
      </c>
      <c r="H273" s="426">
        <v>0</v>
      </c>
      <c r="I273" s="426">
        <v>0</v>
      </c>
      <c r="J273" s="426">
        <v>0</v>
      </c>
      <c r="K273" s="426">
        <v>0</v>
      </c>
      <c r="L273" s="426">
        <v>0</v>
      </c>
      <c r="M273" s="426">
        <v>0</v>
      </c>
      <c r="N273" s="426">
        <v>0</v>
      </c>
      <c r="O273" s="426">
        <v>0</v>
      </c>
      <c r="P273" s="426">
        <v>0</v>
      </c>
    </row>
    <row r="274" spans="2:16">
      <c r="B274" s="429" t="s">
        <v>1368</v>
      </c>
      <c r="C274" s="426">
        <v>2.2050415434445854E-5</v>
      </c>
      <c r="D274" s="426">
        <v>0</v>
      </c>
      <c r="E274" s="426">
        <v>0</v>
      </c>
      <c r="F274" s="426">
        <v>0</v>
      </c>
      <c r="G274" s="426">
        <v>0</v>
      </c>
      <c r="H274" s="426">
        <v>0</v>
      </c>
      <c r="I274" s="426">
        <v>0</v>
      </c>
      <c r="J274" s="426">
        <v>0</v>
      </c>
      <c r="K274" s="426">
        <v>0</v>
      </c>
      <c r="L274" s="426">
        <v>0</v>
      </c>
      <c r="M274" s="426">
        <v>0</v>
      </c>
      <c r="N274" s="426">
        <v>0</v>
      </c>
      <c r="O274" s="426">
        <v>0</v>
      </c>
      <c r="P274" s="426">
        <v>0</v>
      </c>
    </row>
    <row r="275" spans="2:16">
      <c r="B275" s="429" t="s">
        <v>1369</v>
      </c>
      <c r="C275" s="426">
        <v>0</v>
      </c>
      <c r="D275" s="426">
        <v>0</v>
      </c>
      <c r="E275" s="426">
        <v>0</v>
      </c>
      <c r="F275" s="426">
        <v>0</v>
      </c>
      <c r="G275" s="426">
        <v>0</v>
      </c>
      <c r="H275" s="426">
        <v>0</v>
      </c>
      <c r="I275" s="426">
        <v>0</v>
      </c>
      <c r="J275" s="426">
        <v>0</v>
      </c>
      <c r="K275" s="426">
        <v>0</v>
      </c>
      <c r="L275" s="426">
        <v>0</v>
      </c>
      <c r="M275" s="426">
        <v>0</v>
      </c>
      <c r="N275" s="426">
        <v>0</v>
      </c>
      <c r="O275" s="426">
        <v>0</v>
      </c>
      <c r="P275" s="426">
        <v>0</v>
      </c>
    </row>
    <row r="276" spans="2:16" ht="10.5" thickBot="1">
      <c r="B276" s="430" t="s">
        <v>1370</v>
      </c>
      <c r="C276" s="430">
        <v>0</v>
      </c>
      <c r="D276" s="430">
        <v>0</v>
      </c>
      <c r="E276" s="430">
        <v>0</v>
      </c>
      <c r="F276" s="430">
        <v>0</v>
      </c>
      <c r="G276" s="430">
        <v>0</v>
      </c>
      <c r="H276" s="430">
        <v>0</v>
      </c>
      <c r="I276" s="430">
        <v>0</v>
      </c>
      <c r="J276" s="430">
        <v>0</v>
      </c>
      <c r="K276" s="430">
        <v>0</v>
      </c>
      <c r="L276" s="430">
        <v>0</v>
      </c>
      <c r="M276" s="430">
        <v>0</v>
      </c>
      <c r="N276" s="430">
        <v>0</v>
      </c>
      <c r="O276" s="430">
        <v>0</v>
      </c>
      <c r="P276" s="430">
        <v>0</v>
      </c>
    </row>
    <row r="279" spans="2:16" ht="10.5">
      <c r="B279" s="417" t="s">
        <v>1311</v>
      </c>
    </row>
    <row r="281" spans="2:16" ht="11" thickBot="1">
      <c r="B281" s="418" t="s">
        <v>1100</v>
      </c>
    </row>
    <row r="282" spans="2:16" ht="11" thickBot="1">
      <c r="B282" s="290" t="s">
        <v>962</v>
      </c>
      <c r="C282" s="290" t="s">
        <v>963</v>
      </c>
      <c r="D282" s="290" t="s">
        <v>964</v>
      </c>
      <c r="E282" s="290" t="s">
        <v>965</v>
      </c>
      <c r="F282" s="290" t="s">
        <v>966</v>
      </c>
      <c r="G282" s="290" t="s">
        <v>967</v>
      </c>
      <c r="H282" s="290" t="s">
        <v>5</v>
      </c>
      <c r="I282" s="290" t="s">
        <v>2</v>
      </c>
      <c r="J282" s="290" t="s">
        <v>4</v>
      </c>
      <c r="K282" s="290" t="s">
        <v>968</v>
      </c>
      <c r="L282" s="290" t="s">
        <v>969</v>
      </c>
      <c r="M282" s="290" t="s">
        <v>970</v>
      </c>
      <c r="N282" s="290" t="s">
        <v>971</v>
      </c>
      <c r="O282" s="290" t="s">
        <v>972</v>
      </c>
      <c r="P282" s="290" t="s">
        <v>973</v>
      </c>
    </row>
    <row r="283" spans="2:16" ht="11" thickBot="1">
      <c r="B283" s="688" t="s">
        <v>837</v>
      </c>
      <c r="C283" s="691" t="s">
        <v>977</v>
      </c>
      <c r="D283" s="691"/>
      <c r="E283" s="691"/>
      <c r="F283" s="691"/>
      <c r="G283" s="691"/>
      <c r="H283" s="691"/>
      <c r="I283" s="691"/>
      <c r="J283" s="691"/>
      <c r="K283" s="691"/>
      <c r="L283" s="691"/>
      <c r="M283" s="691"/>
      <c r="N283" s="691"/>
      <c r="O283" s="691"/>
      <c r="P283" s="692"/>
    </row>
    <row r="284" spans="2:16" ht="11" thickBot="1">
      <c r="B284" s="689"/>
      <c r="C284" s="419"/>
      <c r="D284" s="693" t="s">
        <v>978</v>
      </c>
      <c r="E284" s="693"/>
      <c r="F284" s="693"/>
      <c r="G284" s="693"/>
      <c r="H284" s="693"/>
      <c r="I284" s="693"/>
      <c r="J284" s="693"/>
      <c r="K284" s="693"/>
      <c r="L284" s="693"/>
      <c r="M284" s="693"/>
      <c r="N284" s="693"/>
      <c r="O284" s="693"/>
      <c r="P284" s="694"/>
    </row>
    <row r="285" spans="2:16" ht="11" thickBot="1">
      <c r="B285" s="689"/>
      <c r="C285" s="419"/>
      <c r="D285" s="693" t="s">
        <v>838</v>
      </c>
      <c r="E285" s="693"/>
      <c r="F285" s="693"/>
      <c r="G285" s="693"/>
      <c r="H285" s="693"/>
      <c r="I285" s="693" t="s">
        <v>839</v>
      </c>
      <c r="J285" s="693" t="s">
        <v>840</v>
      </c>
      <c r="K285" s="696" t="s">
        <v>841</v>
      </c>
      <c r="L285" s="693" t="s">
        <v>717</v>
      </c>
      <c r="M285" s="693" t="s">
        <v>716</v>
      </c>
      <c r="N285" s="698" t="s">
        <v>527</v>
      </c>
      <c r="O285" s="698"/>
      <c r="P285" s="699"/>
    </row>
    <row r="286" spans="2:16" ht="32" thickBot="1">
      <c r="B286" s="690"/>
      <c r="C286" s="420"/>
      <c r="D286" s="421" t="s">
        <v>709</v>
      </c>
      <c r="E286" s="421" t="s">
        <v>710</v>
      </c>
      <c r="F286" s="421" t="s">
        <v>711</v>
      </c>
      <c r="G286" s="421" t="s">
        <v>712</v>
      </c>
      <c r="H286" s="422" t="s">
        <v>713</v>
      </c>
      <c r="I286" s="695"/>
      <c r="J286" s="695"/>
      <c r="K286" s="697"/>
      <c r="L286" s="695"/>
      <c r="M286" s="695"/>
      <c r="N286" s="423"/>
      <c r="O286" s="422" t="s">
        <v>842</v>
      </c>
      <c r="P286" s="424" t="s">
        <v>716</v>
      </c>
    </row>
    <row r="287" spans="2:16">
      <c r="B287" s="425" t="s">
        <v>720</v>
      </c>
      <c r="C287" s="426">
        <v>1.9988733981129417E-5</v>
      </c>
      <c r="D287" s="426">
        <v>0</v>
      </c>
      <c r="E287" s="426">
        <v>0</v>
      </c>
      <c r="F287" s="426">
        <v>0</v>
      </c>
      <c r="G287" s="426">
        <v>0</v>
      </c>
      <c r="H287" s="426">
        <v>0</v>
      </c>
      <c r="I287" s="426">
        <v>0</v>
      </c>
      <c r="J287" s="426">
        <v>0</v>
      </c>
      <c r="K287" s="426">
        <v>0</v>
      </c>
      <c r="L287" s="426">
        <v>0</v>
      </c>
      <c r="M287" s="426">
        <v>0</v>
      </c>
      <c r="N287" s="426">
        <v>0</v>
      </c>
      <c r="O287" s="426">
        <v>0</v>
      </c>
      <c r="P287" s="426">
        <v>0</v>
      </c>
    </row>
    <row r="288" spans="2:16">
      <c r="B288" s="427" t="s">
        <v>721</v>
      </c>
      <c r="C288" s="426">
        <v>9.6425048162230667</v>
      </c>
      <c r="D288" s="426">
        <v>0</v>
      </c>
      <c r="E288" s="426">
        <v>0</v>
      </c>
      <c r="F288" s="426">
        <v>0</v>
      </c>
      <c r="G288" s="426">
        <v>0</v>
      </c>
      <c r="H288" s="426">
        <v>0</v>
      </c>
      <c r="I288" s="426">
        <v>0</v>
      </c>
      <c r="J288" s="426">
        <v>0</v>
      </c>
      <c r="K288" s="426">
        <v>0</v>
      </c>
      <c r="L288" s="426">
        <v>0</v>
      </c>
      <c r="M288" s="426">
        <v>0</v>
      </c>
      <c r="N288" s="426">
        <v>0</v>
      </c>
      <c r="O288" s="426">
        <v>0</v>
      </c>
      <c r="P288" s="426">
        <v>0</v>
      </c>
    </row>
    <row r="289" spans="2:16">
      <c r="B289" s="427" t="s">
        <v>727</v>
      </c>
      <c r="C289" s="426">
        <v>117.53720851711026</v>
      </c>
      <c r="D289" s="426">
        <v>3.9967883396704686E-2</v>
      </c>
      <c r="E289" s="426">
        <v>0</v>
      </c>
      <c r="F289" s="426">
        <v>0</v>
      </c>
      <c r="G289" s="426">
        <v>0</v>
      </c>
      <c r="H289" s="426">
        <v>0</v>
      </c>
      <c r="I289" s="426">
        <v>0</v>
      </c>
      <c r="J289" s="426">
        <v>3.9967883396704686E-2</v>
      </c>
      <c r="K289" s="426">
        <v>0</v>
      </c>
      <c r="L289" s="426">
        <v>0</v>
      </c>
      <c r="M289" s="426">
        <v>0</v>
      </c>
      <c r="N289" s="426">
        <v>-1.0022250387269398E-4</v>
      </c>
      <c r="O289" s="426">
        <v>0</v>
      </c>
      <c r="P289" s="426">
        <v>0</v>
      </c>
    </row>
    <row r="290" spans="2:16">
      <c r="B290" s="427" t="s">
        <v>752</v>
      </c>
      <c r="C290" s="426">
        <v>40.392547438388959</v>
      </c>
      <c r="D290" s="426">
        <v>0</v>
      </c>
      <c r="E290" s="426">
        <v>0</v>
      </c>
      <c r="F290" s="426">
        <v>0</v>
      </c>
      <c r="G290" s="426">
        <v>0</v>
      </c>
      <c r="H290" s="426">
        <v>0</v>
      </c>
      <c r="I290" s="426">
        <v>0</v>
      </c>
      <c r="J290" s="426">
        <v>0</v>
      </c>
      <c r="K290" s="426">
        <v>0</v>
      </c>
      <c r="L290" s="426">
        <v>0</v>
      </c>
      <c r="M290" s="426">
        <v>0</v>
      </c>
      <c r="N290" s="426">
        <v>0</v>
      </c>
      <c r="O290" s="426">
        <v>0</v>
      </c>
      <c r="P290" s="426">
        <v>0</v>
      </c>
    </row>
    <row r="291" spans="2:16">
      <c r="B291" s="427" t="s">
        <v>757</v>
      </c>
      <c r="C291" s="426">
        <v>20.828051243486833</v>
      </c>
      <c r="D291" s="426">
        <v>0</v>
      </c>
      <c r="E291" s="426">
        <v>0</v>
      </c>
      <c r="F291" s="426">
        <v>0</v>
      </c>
      <c r="G291" s="426">
        <v>0</v>
      </c>
      <c r="H291" s="426">
        <v>0</v>
      </c>
      <c r="I291" s="426">
        <v>0</v>
      </c>
      <c r="J291" s="426">
        <v>0</v>
      </c>
      <c r="K291" s="426">
        <v>0</v>
      </c>
      <c r="L291" s="426">
        <v>0</v>
      </c>
      <c r="M291" s="426">
        <v>0</v>
      </c>
      <c r="N291" s="426">
        <v>0</v>
      </c>
      <c r="O291" s="426">
        <v>0</v>
      </c>
      <c r="P291" s="426">
        <v>0</v>
      </c>
    </row>
    <row r="292" spans="2:16">
      <c r="B292" s="427" t="s">
        <v>758</v>
      </c>
      <c r="C292" s="426">
        <v>30.42463644275454</v>
      </c>
      <c r="D292" s="426">
        <v>2.1130911139276159E-2</v>
      </c>
      <c r="E292" s="426">
        <v>0</v>
      </c>
      <c r="F292" s="426">
        <v>0</v>
      </c>
      <c r="G292" s="426">
        <v>0</v>
      </c>
      <c r="H292" s="426">
        <v>1</v>
      </c>
      <c r="I292" s="426">
        <v>0</v>
      </c>
      <c r="J292" s="426">
        <v>2.1130911139276159E-2</v>
      </c>
      <c r="K292" s="426">
        <v>0</v>
      </c>
      <c r="L292" s="426">
        <v>0</v>
      </c>
      <c r="M292" s="426">
        <v>0</v>
      </c>
      <c r="N292" s="426">
        <v>-7.3307984790874534E-5</v>
      </c>
      <c r="O292" s="426">
        <v>0</v>
      </c>
      <c r="P292" s="426">
        <v>0</v>
      </c>
    </row>
    <row r="293" spans="2:16">
      <c r="B293" s="427" t="s">
        <v>762</v>
      </c>
      <c r="C293" s="426">
        <v>279.58804392057453</v>
      </c>
      <c r="D293" s="426">
        <v>0.17242146739895786</v>
      </c>
      <c r="E293" s="426">
        <v>0</v>
      </c>
      <c r="F293" s="426">
        <v>0</v>
      </c>
      <c r="G293" s="426">
        <v>4.8148148148148148E-5</v>
      </c>
      <c r="H293" s="426">
        <v>1</v>
      </c>
      <c r="I293" s="426">
        <v>0</v>
      </c>
      <c r="J293" s="426">
        <v>0.17246961554710605</v>
      </c>
      <c r="K293" s="426">
        <v>0</v>
      </c>
      <c r="L293" s="426">
        <v>8.6807379242360219E-3</v>
      </c>
      <c r="M293" s="426">
        <v>0</v>
      </c>
      <c r="N293" s="426">
        <v>-2.4553161526545556E-4</v>
      </c>
      <c r="O293" s="426">
        <v>-1.0514012110970286E-4</v>
      </c>
      <c r="P293" s="426">
        <v>0</v>
      </c>
    </row>
    <row r="294" spans="2:16">
      <c r="B294" s="427" t="s">
        <v>763</v>
      </c>
      <c r="C294" s="426">
        <v>38.629833620616814</v>
      </c>
      <c r="D294" s="426">
        <v>4.9284889452189833E-4</v>
      </c>
      <c r="E294" s="426">
        <v>0</v>
      </c>
      <c r="F294" s="426">
        <v>0</v>
      </c>
      <c r="G294" s="426">
        <v>0</v>
      </c>
      <c r="H294" s="426">
        <v>0</v>
      </c>
      <c r="I294" s="426">
        <v>0</v>
      </c>
      <c r="J294" s="426">
        <v>4.9284889452189833E-4</v>
      </c>
      <c r="K294" s="426">
        <v>0</v>
      </c>
      <c r="L294" s="426">
        <v>4.9284889452189833E-4</v>
      </c>
      <c r="M294" s="426">
        <v>0</v>
      </c>
      <c r="N294" s="426">
        <v>-1.4589494437403182E-6</v>
      </c>
      <c r="O294" s="426">
        <v>-1.4589494437403182E-6</v>
      </c>
      <c r="P294" s="426">
        <v>0</v>
      </c>
    </row>
    <row r="295" spans="2:16">
      <c r="B295" s="427" t="s">
        <v>770</v>
      </c>
      <c r="C295" s="426">
        <v>162.74534593437542</v>
      </c>
      <c r="D295" s="426">
        <v>2.9838219969018445E-2</v>
      </c>
      <c r="E295" s="426">
        <v>0</v>
      </c>
      <c r="F295" s="426">
        <v>0</v>
      </c>
      <c r="G295" s="426">
        <v>0</v>
      </c>
      <c r="H295" s="426">
        <v>0</v>
      </c>
      <c r="I295" s="426">
        <v>0</v>
      </c>
      <c r="J295" s="426">
        <v>2.9838219969018445E-2</v>
      </c>
      <c r="K295" s="426">
        <v>0</v>
      </c>
      <c r="L295" s="426">
        <v>0</v>
      </c>
      <c r="M295" s="426">
        <v>0</v>
      </c>
      <c r="N295" s="426">
        <v>-2.4469792986903249E-5</v>
      </c>
      <c r="O295" s="426">
        <v>0</v>
      </c>
      <c r="P295" s="426">
        <v>0</v>
      </c>
    </row>
    <row r="296" spans="2:16">
      <c r="B296" s="427" t="s">
        <v>843</v>
      </c>
      <c r="C296" s="426">
        <v>580.21311752126041</v>
      </c>
      <c r="D296" s="426">
        <v>0</v>
      </c>
      <c r="E296" s="426">
        <v>0</v>
      </c>
      <c r="F296" s="426">
        <v>0</v>
      </c>
      <c r="G296" s="426">
        <v>0</v>
      </c>
      <c r="H296" s="426">
        <v>0</v>
      </c>
      <c r="I296" s="426">
        <v>0</v>
      </c>
      <c r="J296" s="426">
        <v>0</v>
      </c>
      <c r="K296" s="426">
        <v>0</v>
      </c>
      <c r="L296" s="426">
        <v>0</v>
      </c>
      <c r="M296" s="426">
        <v>0</v>
      </c>
      <c r="N296" s="426">
        <v>0</v>
      </c>
      <c r="O296" s="426">
        <v>0</v>
      </c>
      <c r="P296" s="426">
        <v>0</v>
      </c>
    </row>
    <row r="297" spans="2:16">
      <c r="B297" s="427" t="s">
        <v>844</v>
      </c>
      <c r="C297" s="426">
        <v>382.5570295050274</v>
      </c>
      <c r="D297" s="426">
        <v>1.6731766399098718</v>
      </c>
      <c r="E297" s="426">
        <v>0</v>
      </c>
      <c r="F297" s="426">
        <v>0</v>
      </c>
      <c r="G297" s="426">
        <v>0</v>
      </c>
      <c r="H297" s="426">
        <v>3</v>
      </c>
      <c r="I297" s="426">
        <v>0</v>
      </c>
      <c r="J297" s="426">
        <v>1.6731766399098718</v>
      </c>
      <c r="K297" s="426">
        <v>0</v>
      </c>
      <c r="L297" s="426">
        <v>0</v>
      </c>
      <c r="M297" s="426">
        <v>0</v>
      </c>
      <c r="N297" s="426">
        <v>-1.1040782988311505E-3</v>
      </c>
      <c r="O297" s="426">
        <v>0</v>
      </c>
      <c r="P297" s="426">
        <v>0</v>
      </c>
    </row>
    <row r="298" spans="2:16">
      <c r="B298" s="427" t="s">
        <v>1358</v>
      </c>
      <c r="C298" s="426">
        <v>0</v>
      </c>
      <c r="D298" s="426">
        <v>0</v>
      </c>
      <c r="E298" s="426">
        <v>0</v>
      </c>
      <c r="F298" s="426">
        <v>0</v>
      </c>
      <c r="G298" s="426">
        <v>0</v>
      </c>
      <c r="H298" s="426">
        <v>0</v>
      </c>
      <c r="I298" s="426">
        <v>0</v>
      </c>
      <c r="J298" s="426">
        <v>0</v>
      </c>
      <c r="K298" s="426">
        <v>0</v>
      </c>
      <c r="L298" s="426">
        <v>0</v>
      </c>
      <c r="M298" s="426">
        <v>0</v>
      </c>
      <c r="N298" s="426">
        <v>0</v>
      </c>
      <c r="O298" s="426">
        <v>0</v>
      </c>
      <c r="P298" s="426">
        <v>0</v>
      </c>
    </row>
    <row r="299" spans="2:16">
      <c r="B299" s="427" t="s">
        <v>1359</v>
      </c>
      <c r="C299" s="426">
        <v>21.336257020138007</v>
      </c>
      <c r="D299" s="426">
        <v>0</v>
      </c>
      <c r="E299" s="426">
        <v>0</v>
      </c>
      <c r="F299" s="426">
        <v>0</v>
      </c>
      <c r="G299" s="426">
        <v>1.3491620898465004E-4</v>
      </c>
      <c r="H299" s="426">
        <v>20</v>
      </c>
      <c r="I299" s="426">
        <v>0</v>
      </c>
      <c r="J299" s="426">
        <v>1.3485987889029713E-4</v>
      </c>
      <c r="K299" s="426">
        <v>0</v>
      </c>
      <c r="L299" s="426">
        <v>0</v>
      </c>
      <c r="M299" s="426">
        <v>1.3485987889029713E-4</v>
      </c>
      <c r="N299" s="426">
        <v>-1.258498802985495E-4</v>
      </c>
      <c r="O299" s="426">
        <v>0</v>
      </c>
      <c r="P299" s="426">
        <v>-1.258498802985495E-4</v>
      </c>
    </row>
    <row r="300" spans="2:16">
      <c r="B300" s="428" t="s">
        <v>1360</v>
      </c>
      <c r="C300" s="426">
        <v>54.792533485424585</v>
      </c>
      <c r="D300" s="426">
        <v>0.26834381918039713</v>
      </c>
      <c r="E300" s="426">
        <v>0</v>
      </c>
      <c r="F300" s="426">
        <v>0</v>
      </c>
      <c r="G300" s="426">
        <v>0</v>
      </c>
      <c r="H300" s="426">
        <v>0</v>
      </c>
      <c r="I300" s="426">
        <v>0</v>
      </c>
      <c r="J300" s="426">
        <v>0.26834381918039713</v>
      </c>
      <c r="K300" s="426">
        <v>0</v>
      </c>
      <c r="L300" s="426">
        <v>0</v>
      </c>
      <c r="M300" s="426">
        <v>0</v>
      </c>
      <c r="N300" s="426">
        <v>-1.7809040980143641E-4</v>
      </c>
      <c r="O300" s="426">
        <v>0</v>
      </c>
      <c r="P300" s="426">
        <v>0</v>
      </c>
    </row>
    <row r="301" spans="2:16">
      <c r="B301" s="429" t="s">
        <v>1361</v>
      </c>
      <c r="C301" s="426">
        <v>31.914757394733133</v>
      </c>
      <c r="D301" s="426">
        <v>0</v>
      </c>
      <c r="E301" s="426">
        <v>0</v>
      </c>
      <c r="F301" s="426">
        <v>0</v>
      </c>
      <c r="G301" s="426">
        <v>0</v>
      </c>
      <c r="H301" s="426">
        <v>0</v>
      </c>
      <c r="I301" s="426">
        <v>0</v>
      </c>
      <c r="J301" s="426">
        <v>0</v>
      </c>
      <c r="K301" s="426">
        <v>0</v>
      </c>
      <c r="L301" s="426">
        <v>0</v>
      </c>
      <c r="M301" s="426">
        <v>0</v>
      </c>
      <c r="N301" s="426">
        <v>0</v>
      </c>
      <c r="O301" s="426">
        <v>0</v>
      </c>
      <c r="P301" s="426">
        <v>0</v>
      </c>
    </row>
    <row r="302" spans="2:16">
      <c r="B302" s="429" t="s">
        <v>1362</v>
      </c>
      <c r="C302" s="426">
        <v>71.221652753133355</v>
      </c>
      <c r="D302" s="426">
        <v>0.81129738346711733</v>
      </c>
      <c r="E302" s="426">
        <v>4.963720039431066E-2</v>
      </c>
      <c r="F302" s="426">
        <v>0</v>
      </c>
      <c r="G302" s="426">
        <v>4.5217574989438105E-4</v>
      </c>
      <c r="H302" s="426">
        <v>2</v>
      </c>
      <c r="I302" s="426">
        <v>0</v>
      </c>
      <c r="J302" s="426">
        <v>0.86138675397831288</v>
      </c>
      <c r="K302" s="426">
        <v>0</v>
      </c>
      <c r="L302" s="426">
        <v>1.2993099563441768E-4</v>
      </c>
      <c r="M302" s="426">
        <v>0</v>
      </c>
      <c r="N302" s="426">
        <v>-1.3610815378115758E-3</v>
      </c>
      <c r="O302" s="426">
        <v>0</v>
      </c>
      <c r="P302" s="426">
        <v>0</v>
      </c>
    </row>
    <row r="303" spans="2:16">
      <c r="B303" s="429" t="s">
        <v>1363</v>
      </c>
      <c r="C303" s="426">
        <v>15.142739833826221</v>
      </c>
      <c r="D303" s="426">
        <v>0</v>
      </c>
      <c r="E303" s="426">
        <v>0</v>
      </c>
      <c r="F303" s="426">
        <v>0</v>
      </c>
      <c r="G303" s="426">
        <v>0</v>
      </c>
      <c r="H303" s="426">
        <v>0</v>
      </c>
      <c r="I303" s="426">
        <v>0</v>
      </c>
      <c r="J303" s="426">
        <v>0</v>
      </c>
      <c r="K303" s="426">
        <v>0</v>
      </c>
      <c r="L303" s="426">
        <v>0</v>
      </c>
      <c r="M303" s="426">
        <v>0</v>
      </c>
      <c r="N303" s="426">
        <v>0</v>
      </c>
      <c r="O303" s="426">
        <v>0</v>
      </c>
      <c r="P303" s="426">
        <v>0</v>
      </c>
    </row>
    <row r="304" spans="2:16">
      <c r="B304" s="429" t="s">
        <v>1364</v>
      </c>
      <c r="C304" s="426">
        <v>1.9988733981129417E-5</v>
      </c>
      <c r="D304" s="426">
        <v>0</v>
      </c>
      <c r="E304" s="426">
        <v>0</v>
      </c>
      <c r="F304" s="426">
        <v>0</v>
      </c>
      <c r="G304" s="426">
        <v>0</v>
      </c>
      <c r="H304" s="426">
        <v>0</v>
      </c>
      <c r="I304" s="426">
        <v>0</v>
      </c>
      <c r="J304" s="426">
        <v>0</v>
      </c>
      <c r="K304" s="426">
        <v>0</v>
      </c>
      <c r="L304" s="426">
        <v>0</v>
      </c>
      <c r="M304" s="426">
        <v>0</v>
      </c>
      <c r="N304" s="426">
        <v>0</v>
      </c>
      <c r="O304" s="426">
        <v>0</v>
      </c>
      <c r="P304" s="426">
        <v>0</v>
      </c>
    </row>
    <row r="305" spans="2:16">
      <c r="B305" s="429" t="s">
        <v>1365</v>
      </c>
      <c r="C305" s="426">
        <v>1.0997498070694269</v>
      </c>
      <c r="D305" s="426">
        <v>1.248950851992677E-2</v>
      </c>
      <c r="E305" s="426">
        <v>0</v>
      </c>
      <c r="F305" s="426">
        <v>0</v>
      </c>
      <c r="G305" s="426">
        <v>1.9994366990564706E-5</v>
      </c>
      <c r="H305" s="426">
        <v>2</v>
      </c>
      <c r="I305" s="426">
        <v>0</v>
      </c>
      <c r="J305" s="426">
        <v>1.25094972539079E-2</v>
      </c>
      <c r="K305" s="426">
        <v>0</v>
      </c>
      <c r="L305" s="426">
        <v>0</v>
      </c>
      <c r="M305" s="426">
        <v>0</v>
      </c>
      <c r="N305" s="426">
        <v>-4.3751584283903678E-5</v>
      </c>
      <c r="O305" s="426">
        <v>0</v>
      </c>
      <c r="P305" s="426">
        <v>0</v>
      </c>
    </row>
    <row r="306" spans="2:16">
      <c r="B306" s="429" t="s">
        <v>1366</v>
      </c>
      <c r="C306" s="426">
        <v>5.408734003661456</v>
      </c>
      <c r="D306" s="426">
        <v>2.3847063793831853E-4</v>
      </c>
      <c r="E306" s="426">
        <v>0</v>
      </c>
      <c r="F306" s="426">
        <v>0</v>
      </c>
      <c r="G306" s="426">
        <v>0</v>
      </c>
      <c r="H306" s="426">
        <v>0</v>
      </c>
      <c r="I306" s="426">
        <v>0</v>
      </c>
      <c r="J306" s="426">
        <v>2.3847063793831853E-4</v>
      </c>
      <c r="K306" s="426">
        <v>0</v>
      </c>
      <c r="L306" s="426">
        <v>0</v>
      </c>
      <c r="M306" s="426">
        <v>0</v>
      </c>
      <c r="N306" s="426">
        <v>0</v>
      </c>
      <c r="O306" s="426">
        <v>0</v>
      </c>
      <c r="P306" s="426">
        <v>0</v>
      </c>
    </row>
    <row r="307" spans="2:16">
      <c r="B307" s="429" t="s">
        <v>1367</v>
      </c>
      <c r="C307" s="426">
        <v>7.147009683143219</v>
      </c>
      <c r="D307" s="426">
        <v>0</v>
      </c>
      <c r="E307" s="426">
        <v>0</v>
      </c>
      <c r="F307" s="426">
        <v>0</v>
      </c>
      <c r="G307" s="426">
        <v>0</v>
      </c>
      <c r="H307" s="426">
        <v>0</v>
      </c>
      <c r="I307" s="426">
        <v>0</v>
      </c>
      <c r="J307" s="426">
        <v>0</v>
      </c>
      <c r="K307" s="426">
        <v>0</v>
      </c>
      <c r="L307" s="426">
        <v>0</v>
      </c>
      <c r="M307" s="426">
        <v>0</v>
      </c>
      <c r="N307" s="426">
        <v>0</v>
      </c>
      <c r="O307" s="426">
        <v>0</v>
      </c>
      <c r="P307" s="426">
        <v>0</v>
      </c>
    </row>
    <row r="308" spans="2:16">
      <c r="B308" s="429" t="s">
        <v>1368</v>
      </c>
      <c r="C308" s="426">
        <v>9.7568561132234901</v>
      </c>
      <c r="D308" s="426">
        <v>0</v>
      </c>
      <c r="E308" s="426">
        <v>0</v>
      </c>
      <c r="F308" s="426">
        <v>0</v>
      </c>
      <c r="G308" s="426">
        <v>0</v>
      </c>
      <c r="H308" s="426">
        <v>0</v>
      </c>
      <c r="I308" s="426">
        <v>0</v>
      </c>
      <c r="J308" s="426">
        <v>0</v>
      </c>
      <c r="K308" s="426">
        <v>0</v>
      </c>
      <c r="L308" s="426">
        <v>0</v>
      </c>
      <c r="M308" s="426">
        <v>0</v>
      </c>
      <c r="N308" s="426">
        <v>0</v>
      </c>
      <c r="O308" s="426">
        <v>0</v>
      </c>
      <c r="P308" s="426">
        <v>0</v>
      </c>
    </row>
    <row r="309" spans="2:16">
      <c r="B309" s="429" t="s">
        <v>1369</v>
      </c>
      <c r="C309" s="426">
        <v>0</v>
      </c>
      <c r="D309" s="426">
        <v>0</v>
      </c>
      <c r="E309" s="426">
        <v>0</v>
      </c>
      <c r="F309" s="426">
        <v>0</v>
      </c>
      <c r="G309" s="426">
        <v>0</v>
      </c>
      <c r="H309" s="426">
        <v>0</v>
      </c>
      <c r="I309" s="426">
        <v>0</v>
      </c>
      <c r="J309" s="426">
        <v>0</v>
      </c>
      <c r="K309" s="426">
        <v>0</v>
      </c>
      <c r="L309" s="426">
        <v>0</v>
      </c>
      <c r="M309" s="426">
        <v>0</v>
      </c>
      <c r="N309" s="426">
        <v>0</v>
      </c>
      <c r="O309" s="426">
        <v>0</v>
      </c>
      <c r="P309" s="426">
        <v>0</v>
      </c>
    </row>
    <row r="310" spans="2:16" ht="10.5" thickBot="1">
      <c r="B310" s="430" t="s">
        <v>1370</v>
      </c>
      <c r="C310" s="430">
        <v>0</v>
      </c>
      <c r="D310" s="430">
        <v>0</v>
      </c>
      <c r="E310" s="430">
        <v>0</v>
      </c>
      <c r="F310" s="430">
        <v>0</v>
      </c>
      <c r="G310" s="430">
        <v>0</v>
      </c>
      <c r="H310" s="430">
        <v>0</v>
      </c>
      <c r="I310" s="430">
        <v>0</v>
      </c>
      <c r="J310" s="430">
        <v>0</v>
      </c>
      <c r="K310" s="430">
        <v>0</v>
      </c>
      <c r="L310" s="430">
        <v>0</v>
      </c>
      <c r="M310" s="430">
        <v>0</v>
      </c>
      <c r="N310" s="430">
        <v>0</v>
      </c>
      <c r="O310" s="430">
        <v>0</v>
      </c>
      <c r="P310" s="430">
        <v>0</v>
      </c>
    </row>
    <row r="313" spans="2:16" ht="10.5">
      <c r="B313" s="417" t="s">
        <v>1313</v>
      </c>
    </row>
    <row r="315" spans="2:16" ht="11" thickBot="1">
      <c r="B315" s="418" t="s">
        <v>1100</v>
      </c>
    </row>
    <row r="316" spans="2:16" ht="11" thickBot="1">
      <c r="B316" s="290" t="s">
        <v>962</v>
      </c>
      <c r="C316" s="290" t="s">
        <v>963</v>
      </c>
      <c r="D316" s="290" t="s">
        <v>964</v>
      </c>
      <c r="E316" s="290" t="s">
        <v>965</v>
      </c>
      <c r="F316" s="290" t="s">
        <v>966</v>
      </c>
      <c r="G316" s="290" t="s">
        <v>967</v>
      </c>
      <c r="H316" s="290" t="s">
        <v>5</v>
      </c>
      <c r="I316" s="290" t="s">
        <v>2</v>
      </c>
      <c r="J316" s="290" t="s">
        <v>4</v>
      </c>
      <c r="K316" s="290" t="s">
        <v>968</v>
      </c>
      <c r="L316" s="290" t="s">
        <v>969</v>
      </c>
      <c r="M316" s="290" t="s">
        <v>970</v>
      </c>
      <c r="N316" s="290" t="s">
        <v>971</v>
      </c>
      <c r="O316" s="290" t="s">
        <v>972</v>
      </c>
      <c r="P316" s="290" t="s">
        <v>973</v>
      </c>
    </row>
    <row r="317" spans="2:16" ht="11" thickBot="1">
      <c r="B317" s="688" t="s">
        <v>837</v>
      </c>
      <c r="C317" s="691" t="s">
        <v>977</v>
      </c>
      <c r="D317" s="691"/>
      <c r="E317" s="691"/>
      <c r="F317" s="691"/>
      <c r="G317" s="691"/>
      <c r="H317" s="691"/>
      <c r="I317" s="691"/>
      <c r="J317" s="691"/>
      <c r="K317" s="691"/>
      <c r="L317" s="691"/>
      <c r="M317" s="691"/>
      <c r="N317" s="691"/>
      <c r="O317" s="691"/>
      <c r="P317" s="692"/>
    </row>
    <row r="318" spans="2:16" ht="11" thickBot="1">
      <c r="B318" s="689"/>
      <c r="C318" s="419"/>
      <c r="D318" s="693" t="s">
        <v>978</v>
      </c>
      <c r="E318" s="693"/>
      <c r="F318" s="693"/>
      <c r="G318" s="693"/>
      <c r="H318" s="693"/>
      <c r="I318" s="693"/>
      <c r="J318" s="693"/>
      <c r="K318" s="693"/>
      <c r="L318" s="693"/>
      <c r="M318" s="693"/>
      <c r="N318" s="693"/>
      <c r="O318" s="693"/>
      <c r="P318" s="694"/>
    </row>
    <row r="319" spans="2:16" ht="11" thickBot="1">
      <c r="B319" s="689"/>
      <c r="C319" s="419"/>
      <c r="D319" s="693" t="s">
        <v>838</v>
      </c>
      <c r="E319" s="693"/>
      <c r="F319" s="693"/>
      <c r="G319" s="693"/>
      <c r="H319" s="693"/>
      <c r="I319" s="693" t="s">
        <v>839</v>
      </c>
      <c r="J319" s="693" t="s">
        <v>840</v>
      </c>
      <c r="K319" s="696" t="s">
        <v>841</v>
      </c>
      <c r="L319" s="693" t="s">
        <v>717</v>
      </c>
      <c r="M319" s="693" t="s">
        <v>716</v>
      </c>
      <c r="N319" s="698" t="s">
        <v>527</v>
      </c>
      <c r="O319" s="698"/>
      <c r="P319" s="699"/>
    </row>
    <row r="320" spans="2:16" ht="32" thickBot="1">
      <c r="B320" s="690"/>
      <c r="C320" s="420"/>
      <c r="D320" s="421" t="s">
        <v>709</v>
      </c>
      <c r="E320" s="421" t="s">
        <v>710</v>
      </c>
      <c r="F320" s="421" t="s">
        <v>711</v>
      </c>
      <c r="G320" s="421" t="s">
        <v>712</v>
      </c>
      <c r="H320" s="422" t="s">
        <v>713</v>
      </c>
      <c r="I320" s="695"/>
      <c r="J320" s="695"/>
      <c r="K320" s="697"/>
      <c r="L320" s="695"/>
      <c r="M320" s="695"/>
      <c r="N320" s="423"/>
      <c r="O320" s="422" t="s">
        <v>842</v>
      </c>
      <c r="P320" s="424" t="s">
        <v>716</v>
      </c>
    </row>
    <row r="321" spans="2:16">
      <c r="B321" s="425" t="s">
        <v>720</v>
      </c>
      <c r="C321" s="426">
        <v>0.4886021574426137</v>
      </c>
      <c r="D321" s="426">
        <v>0</v>
      </c>
      <c r="E321" s="426">
        <v>0</v>
      </c>
      <c r="F321" s="426">
        <v>0</v>
      </c>
      <c r="G321" s="426">
        <v>0</v>
      </c>
      <c r="H321" s="426">
        <v>0</v>
      </c>
      <c r="I321" s="426">
        <v>0</v>
      </c>
      <c r="J321" s="426">
        <v>0</v>
      </c>
      <c r="K321" s="426">
        <v>0</v>
      </c>
      <c r="L321" s="426">
        <v>0</v>
      </c>
      <c r="M321" s="426">
        <v>0</v>
      </c>
      <c r="N321" s="426">
        <v>0</v>
      </c>
      <c r="O321" s="426">
        <v>0</v>
      </c>
      <c r="P321" s="426">
        <v>0</v>
      </c>
    </row>
    <row r="322" spans="2:16">
      <c r="B322" s="427" t="s">
        <v>721</v>
      </c>
      <c r="C322" s="426">
        <v>0</v>
      </c>
      <c r="D322" s="426">
        <v>0</v>
      </c>
      <c r="E322" s="426">
        <v>0</v>
      </c>
      <c r="F322" s="426">
        <v>0</v>
      </c>
      <c r="G322" s="426">
        <v>0</v>
      </c>
      <c r="H322" s="426">
        <v>0</v>
      </c>
      <c r="I322" s="426">
        <v>0</v>
      </c>
      <c r="J322" s="426">
        <v>0</v>
      </c>
      <c r="K322" s="426">
        <v>0</v>
      </c>
      <c r="L322" s="426">
        <v>0</v>
      </c>
      <c r="M322" s="426">
        <v>0</v>
      </c>
      <c r="N322" s="426">
        <v>0</v>
      </c>
      <c r="O322" s="426">
        <v>0</v>
      </c>
      <c r="P322" s="426">
        <v>0</v>
      </c>
    </row>
    <row r="323" spans="2:16">
      <c r="B323" s="427" t="s">
        <v>727</v>
      </c>
      <c r="C323" s="426">
        <v>124.94562928883256</v>
      </c>
      <c r="D323" s="426">
        <v>7.5137251091395574E-2</v>
      </c>
      <c r="E323" s="426">
        <v>0</v>
      </c>
      <c r="F323" s="426">
        <v>0</v>
      </c>
      <c r="G323" s="426">
        <v>0</v>
      </c>
      <c r="H323" s="426">
        <v>1</v>
      </c>
      <c r="I323" s="426">
        <v>0</v>
      </c>
      <c r="J323" s="426">
        <v>7.5137251091395574E-2</v>
      </c>
      <c r="K323" s="426">
        <v>0</v>
      </c>
      <c r="L323" s="426">
        <v>2.5144771158991691E-2</v>
      </c>
      <c r="M323" s="426">
        <v>0</v>
      </c>
      <c r="N323" s="426">
        <v>-5.4128995916068168E-4</v>
      </c>
      <c r="O323" s="426">
        <v>-1.0786931418110124E-4</v>
      </c>
      <c r="P323" s="426">
        <v>0</v>
      </c>
    </row>
    <row r="324" spans="2:16">
      <c r="B324" s="427" t="s">
        <v>752</v>
      </c>
      <c r="C324" s="426">
        <v>4.1303893536121672</v>
      </c>
      <c r="D324" s="426">
        <v>0</v>
      </c>
      <c r="E324" s="426">
        <v>0</v>
      </c>
      <c r="F324" s="426">
        <v>0</v>
      </c>
      <c r="G324" s="426">
        <v>0</v>
      </c>
      <c r="H324" s="426">
        <v>0</v>
      </c>
      <c r="I324" s="426">
        <v>0</v>
      </c>
      <c r="J324" s="426">
        <v>0</v>
      </c>
      <c r="K324" s="426">
        <v>0</v>
      </c>
      <c r="L324" s="426">
        <v>0</v>
      </c>
      <c r="M324" s="426">
        <v>0</v>
      </c>
      <c r="N324" s="426">
        <v>0</v>
      </c>
      <c r="O324" s="426">
        <v>0</v>
      </c>
      <c r="P324" s="426">
        <v>0</v>
      </c>
    </row>
    <row r="325" spans="2:16">
      <c r="B325" s="427" t="s">
        <v>757</v>
      </c>
      <c r="C325" s="426">
        <v>2.3607097901703984</v>
      </c>
      <c r="D325" s="426">
        <v>0</v>
      </c>
      <c r="E325" s="426">
        <v>0</v>
      </c>
      <c r="F325" s="426">
        <v>0</v>
      </c>
      <c r="G325" s="426">
        <v>0</v>
      </c>
      <c r="H325" s="426">
        <v>0</v>
      </c>
      <c r="I325" s="426">
        <v>0</v>
      </c>
      <c r="J325" s="426">
        <v>0</v>
      </c>
      <c r="K325" s="426">
        <v>0</v>
      </c>
      <c r="L325" s="426">
        <v>0</v>
      </c>
      <c r="M325" s="426">
        <v>0</v>
      </c>
      <c r="N325" s="426">
        <v>0</v>
      </c>
      <c r="O325" s="426">
        <v>0</v>
      </c>
      <c r="P325" s="426">
        <v>0</v>
      </c>
    </row>
    <row r="326" spans="2:16">
      <c r="B326" s="427" t="s">
        <v>758</v>
      </c>
      <c r="C326" s="426">
        <v>16.147748626953952</v>
      </c>
      <c r="D326" s="426">
        <v>0</v>
      </c>
      <c r="E326" s="426">
        <v>0</v>
      </c>
      <c r="F326" s="426">
        <v>0</v>
      </c>
      <c r="G326" s="426">
        <v>0</v>
      </c>
      <c r="H326" s="426">
        <v>0</v>
      </c>
      <c r="I326" s="426">
        <v>0</v>
      </c>
      <c r="J326" s="426">
        <v>0</v>
      </c>
      <c r="K326" s="426">
        <v>0</v>
      </c>
      <c r="L326" s="426">
        <v>0</v>
      </c>
      <c r="M326" s="426">
        <v>0</v>
      </c>
      <c r="N326" s="426">
        <v>0</v>
      </c>
      <c r="O326" s="426">
        <v>0</v>
      </c>
      <c r="P326" s="426">
        <v>0</v>
      </c>
    </row>
    <row r="327" spans="2:16">
      <c r="B327" s="427" t="s">
        <v>762</v>
      </c>
      <c r="C327" s="426">
        <v>49.13996530629489</v>
      </c>
      <c r="D327" s="426">
        <v>5.410085058442473E-2</v>
      </c>
      <c r="E327" s="426">
        <v>0</v>
      </c>
      <c r="F327" s="426">
        <v>0</v>
      </c>
      <c r="G327" s="426">
        <v>0</v>
      </c>
      <c r="H327" s="426">
        <v>0</v>
      </c>
      <c r="I327" s="426">
        <v>5.410085058442473E-2</v>
      </c>
      <c r="J327" s="426">
        <v>0</v>
      </c>
      <c r="K327" s="426">
        <v>0</v>
      </c>
      <c r="L327" s="426">
        <v>0</v>
      </c>
      <c r="M327" s="426">
        <v>0</v>
      </c>
      <c r="N327" s="426">
        <v>-1.2724123362906634E-4</v>
      </c>
      <c r="O327" s="426">
        <v>0</v>
      </c>
      <c r="P327" s="426">
        <v>0</v>
      </c>
    </row>
    <row r="328" spans="2:16">
      <c r="B328" s="427" t="s">
        <v>763</v>
      </c>
      <c r="C328" s="426">
        <v>12.127863179833826</v>
      </c>
      <c r="D328" s="426">
        <v>0</v>
      </c>
      <c r="E328" s="426">
        <v>0</v>
      </c>
      <c r="F328" s="426">
        <v>0</v>
      </c>
      <c r="G328" s="426">
        <v>0</v>
      </c>
      <c r="H328" s="426">
        <v>0</v>
      </c>
      <c r="I328" s="426">
        <v>0</v>
      </c>
      <c r="J328" s="426">
        <v>0</v>
      </c>
      <c r="K328" s="426">
        <v>0</v>
      </c>
      <c r="L328" s="426">
        <v>0</v>
      </c>
      <c r="M328" s="426">
        <v>0</v>
      </c>
      <c r="N328" s="426">
        <v>0</v>
      </c>
      <c r="O328" s="426">
        <v>0</v>
      </c>
      <c r="P328" s="426">
        <v>0</v>
      </c>
    </row>
    <row r="329" spans="2:16">
      <c r="B329" s="427" t="s">
        <v>770</v>
      </c>
      <c r="C329" s="426">
        <v>10.597944582453174</v>
      </c>
      <c r="D329" s="426">
        <v>0</v>
      </c>
      <c r="E329" s="426">
        <v>0</v>
      </c>
      <c r="F329" s="426">
        <v>0</v>
      </c>
      <c r="G329" s="426">
        <v>0</v>
      </c>
      <c r="H329" s="426">
        <v>0</v>
      </c>
      <c r="I329" s="426">
        <v>0</v>
      </c>
      <c r="J329" s="426">
        <v>0</v>
      </c>
      <c r="K329" s="426">
        <v>0</v>
      </c>
      <c r="L329" s="426">
        <v>0</v>
      </c>
      <c r="M329" s="426">
        <v>0</v>
      </c>
      <c r="N329" s="426">
        <v>0</v>
      </c>
      <c r="O329" s="426">
        <v>0</v>
      </c>
      <c r="P329" s="426">
        <v>0</v>
      </c>
    </row>
    <row r="330" spans="2:16">
      <c r="B330" s="427" t="s">
        <v>843</v>
      </c>
      <c r="C330" s="426">
        <v>156.12296899770647</v>
      </c>
      <c r="D330" s="426">
        <v>0</v>
      </c>
      <c r="E330" s="426">
        <v>0</v>
      </c>
      <c r="F330" s="426">
        <v>0</v>
      </c>
      <c r="G330" s="426">
        <v>0</v>
      </c>
      <c r="H330" s="426">
        <v>0</v>
      </c>
      <c r="I330" s="426">
        <v>0</v>
      </c>
      <c r="J330" s="426">
        <v>0</v>
      </c>
      <c r="K330" s="426">
        <v>0</v>
      </c>
      <c r="L330" s="426">
        <v>0</v>
      </c>
      <c r="M330" s="426">
        <v>0</v>
      </c>
      <c r="N330" s="426">
        <v>0</v>
      </c>
      <c r="O330" s="426">
        <v>0</v>
      </c>
      <c r="P330" s="426">
        <v>0</v>
      </c>
    </row>
    <row r="331" spans="2:16">
      <c r="B331" s="427" t="s">
        <v>844</v>
      </c>
      <c r="C331" s="426">
        <v>147.08737702241936</v>
      </c>
      <c r="D331" s="426">
        <v>0</v>
      </c>
      <c r="E331" s="426">
        <v>0</v>
      </c>
      <c r="F331" s="426">
        <v>0</v>
      </c>
      <c r="G331" s="426">
        <v>0</v>
      </c>
      <c r="H331" s="426">
        <v>0</v>
      </c>
      <c r="I331" s="426">
        <v>0</v>
      </c>
      <c r="J331" s="426">
        <v>0</v>
      </c>
      <c r="K331" s="426">
        <v>0</v>
      </c>
      <c r="L331" s="426">
        <v>0</v>
      </c>
      <c r="M331" s="426">
        <v>0</v>
      </c>
      <c r="N331" s="426">
        <v>0</v>
      </c>
      <c r="O331" s="426">
        <v>0</v>
      </c>
      <c r="P331" s="426">
        <v>0</v>
      </c>
    </row>
    <row r="332" spans="2:16">
      <c r="B332" s="427" t="s">
        <v>1358</v>
      </c>
      <c r="C332" s="426">
        <v>0</v>
      </c>
      <c r="D332" s="426">
        <v>0</v>
      </c>
      <c r="E332" s="426">
        <v>0</v>
      </c>
      <c r="F332" s="426">
        <v>0</v>
      </c>
      <c r="G332" s="426">
        <v>0</v>
      </c>
      <c r="H332" s="426">
        <v>0</v>
      </c>
      <c r="I332" s="426">
        <v>0</v>
      </c>
      <c r="J332" s="426">
        <v>0</v>
      </c>
      <c r="K332" s="426">
        <v>0</v>
      </c>
      <c r="L332" s="426">
        <v>0</v>
      </c>
      <c r="M332" s="426">
        <v>0</v>
      </c>
      <c r="N332" s="426">
        <v>0</v>
      </c>
      <c r="O332" s="426">
        <v>0</v>
      </c>
      <c r="P332" s="426">
        <v>0</v>
      </c>
    </row>
    <row r="333" spans="2:16">
      <c r="B333" s="427" t="s">
        <v>1359</v>
      </c>
      <c r="C333" s="426">
        <v>5.8142778397408819</v>
      </c>
      <c r="D333" s="426">
        <v>0</v>
      </c>
      <c r="E333" s="426">
        <v>0</v>
      </c>
      <c r="F333" s="426">
        <v>0</v>
      </c>
      <c r="G333" s="426">
        <v>0</v>
      </c>
      <c r="H333" s="426">
        <v>0</v>
      </c>
      <c r="I333" s="426">
        <v>0</v>
      </c>
      <c r="J333" s="426">
        <v>0</v>
      </c>
      <c r="K333" s="426">
        <v>0</v>
      </c>
      <c r="L333" s="426">
        <v>0</v>
      </c>
      <c r="M333" s="426">
        <v>0</v>
      </c>
      <c r="N333" s="426">
        <v>0</v>
      </c>
      <c r="O333" s="426">
        <v>0</v>
      </c>
      <c r="P333" s="426">
        <v>0</v>
      </c>
    </row>
    <row r="334" spans="2:16">
      <c r="B334" s="428" t="s">
        <v>1360</v>
      </c>
      <c r="C334" s="426">
        <v>8.942365909026897</v>
      </c>
      <c r="D334" s="426">
        <v>0</v>
      </c>
      <c r="E334" s="426">
        <v>0</v>
      </c>
      <c r="F334" s="426">
        <v>0</v>
      </c>
      <c r="G334" s="426">
        <v>0</v>
      </c>
      <c r="H334" s="426">
        <v>0</v>
      </c>
      <c r="I334" s="426">
        <v>0</v>
      </c>
      <c r="J334" s="426">
        <v>0</v>
      </c>
      <c r="K334" s="426">
        <v>0</v>
      </c>
      <c r="L334" s="426">
        <v>0</v>
      </c>
      <c r="M334" s="426">
        <v>0</v>
      </c>
      <c r="N334" s="426">
        <v>0</v>
      </c>
      <c r="O334" s="426">
        <v>0</v>
      </c>
      <c r="P334" s="426">
        <v>0</v>
      </c>
    </row>
    <row r="335" spans="2:16">
      <c r="B335" s="429" t="s">
        <v>1361</v>
      </c>
      <c r="C335" s="426">
        <v>0.95069994930291502</v>
      </c>
      <c r="D335" s="426">
        <v>0</v>
      </c>
      <c r="E335" s="426">
        <v>0</v>
      </c>
      <c r="F335" s="426">
        <v>0</v>
      </c>
      <c r="G335" s="426">
        <v>0</v>
      </c>
      <c r="H335" s="426">
        <v>0</v>
      </c>
      <c r="I335" s="426">
        <v>0</v>
      </c>
      <c r="J335" s="426">
        <v>0</v>
      </c>
      <c r="K335" s="426">
        <v>0</v>
      </c>
      <c r="L335" s="426">
        <v>0</v>
      </c>
      <c r="M335" s="426">
        <v>0</v>
      </c>
      <c r="N335" s="426">
        <v>0</v>
      </c>
      <c r="O335" s="426">
        <v>0</v>
      </c>
      <c r="P335" s="426">
        <v>0</v>
      </c>
    </row>
    <row r="336" spans="2:16">
      <c r="B336" s="429" t="s">
        <v>1362</v>
      </c>
      <c r="C336" s="426">
        <v>1.8177110463315025</v>
      </c>
      <c r="D336" s="426">
        <v>5.0020839318405862E-2</v>
      </c>
      <c r="E336" s="426">
        <v>0</v>
      </c>
      <c r="F336" s="426">
        <v>0</v>
      </c>
      <c r="G336" s="426">
        <v>5.6330094352908034E-9</v>
      </c>
      <c r="H336" s="426">
        <v>2</v>
      </c>
      <c r="I336" s="426">
        <v>0</v>
      </c>
      <c r="J336" s="426">
        <v>5.0020839318405862E-2</v>
      </c>
      <c r="K336" s="426">
        <v>0</v>
      </c>
      <c r="L336" s="426">
        <v>0</v>
      </c>
      <c r="M336" s="426">
        <v>0</v>
      </c>
      <c r="N336" s="426">
        <v>-1.6457118715673848E-4</v>
      </c>
      <c r="O336" s="426">
        <v>0</v>
      </c>
      <c r="P336" s="426">
        <v>0</v>
      </c>
    </row>
    <row r="337" spans="2:16">
      <c r="B337" s="429" t="s">
        <v>1363</v>
      </c>
      <c r="C337" s="426">
        <v>1.2991342430643571</v>
      </c>
      <c r="D337" s="426">
        <v>0</v>
      </c>
      <c r="E337" s="426">
        <v>0</v>
      </c>
      <c r="F337" s="426">
        <v>0</v>
      </c>
      <c r="G337" s="426">
        <v>0</v>
      </c>
      <c r="H337" s="426">
        <v>0</v>
      </c>
      <c r="I337" s="426">
        <v>0</v>
      </c>
      <c r="J337" s="426">
        <v>0</v>
      </c>
      <c r="K337" s="426">
        <v>0</v>
      </c>
      <c r="L337" s="426">
        <v>0</v>
      </c>
      <c r="M337" s="426">
        <v>0</v>
      </c>
      <c r="N337" s="426">
        <v>0</v>
      </c>
      <c r="O337" s="426">
        <v>0</v>
      </c>
      <c r="P337" s="426">
        <v>0</v>
      </c>
    </row>
    <row r="338" spans="2:16">
      <c r="B338" s="429" t="s">
        <v>1364</v>
      </c>
      <c r="C338" s="426">
        <v>0</v>
      </c>
      <c r="D338" s="426">
        <v>0</v>
      </c>
      <c r="E338" s="426">
        <v>0</v>
      </c>
      <c r="F338" s="426">
        <v>0</v>
      </c>
      <c r="G338" s="426">
        <v>0</v>
      </c>
      <c r="H338" s="426">
        <v>0</v>
      </c>
      <c r="I338" s="426">
        <v>0</v>
      </c>
      <c r="J338" s="426">
        <v>0</v>
      </c>
      <c r="K338" s="426">
        <v>0</v>
      </c>
      <c r="L338" s="426">
        <v>0</v>
      </c>
      <c r="M338" s="426">
        <v>0</v>
      </c>
      <c r="N338" s="426">
        <v>0</v>
      </c>
      <c r="O338" s="426">
        <v>0</v>
      </c>
      <c r="P338" s="426">
        <v>0</v>
      </c>
    </row>
    <row r="339" spans="2:16">
      <c r="B339" s="429" t="s">
        <v>1365</v>
      </c>
      <c r="C339" s="426">
        <v>5.1593099563441765E-3</v>
      </c>
      <c r="D339" s="426">
        <v>0</v>
      </c>
      <c r="E339" s="426">
        <v>0</v>
      </c>
      <c r="F339" s="426">
        <v>0</v>
      </c>
      <c r="G339" s="426">
        <v>0</v>
      </c>
      <c r="H339" s="426">
        <v>0</v>
      </c>
      <c r="I339" s="426">
        <v>0</v>
      </c>
      <c r="J339" s="426">
        <v>0</v>
      </c>
      <c r="K339" s="426">
        <v>0</v>
      </c>
      <c r="L339" s="426">
        <v>0</v>
      </c>
      <c r="M339" s="426">
        <v>0</v>
      </c>
      <c r="N339" s="426">
        <v>0</v>
      </c>
      <c r="O339" s="426">
        <v>0</v>
      </c>
      <c r="P339" s="426">
        <v>0</v>
      </c>
    </row>
    <row r="340" spans="2:16">
      <c r="B340" s="429" t="s">
        <v>1366</v>
      </c>
      <c r="C340" s="426">
        <v>5.5970633037600344</v>
      </c>
      <c r="D340" s="426">
        <v>3.8670609773271367E-5</v>
      </c>
      <c r="E340" s="426">
        <v>0</v>
      </c>
      <c r="F340" s="426">
        <v>0</v>
      </c>
      <c r="G340" s="426">
        <v>0</v>
      </c>
      <c r="H340" s="426">
        <v>0</v>
      </c>
      <c r="I340" s="426">
        <v>0</v>
      </c>
      <c r="J340" s="426">
        <v>3.8670609773271367E-5</v>
      </c>
      <c r="K340" s="426">
        <v>0</v>
      </c>
      <c r="L340" s="426">
        <v>3.8670609773271367E-5</v>
      </c>
      <c r="M340" s="426">
        <v>0</v>
      </c>
      <c r="N340" s="426">
        <v>-4.506407548232643E-7</v>
      </c>
      <c r="O340" s="426">
        <v>-4.506407548232643E-7</v>
      </c>
      <c r="P340" s="426">
        <v>0</v>
      </c>
    </row>
    <row r="341" spans="2:16">
      <c r="B341" s="429" t="s">
        <v>1367</v>
      </c>
      <c r="C341" s="426">
        <v>2.6484839064920433</v>
      </c>
      <c r="D341" s="426">
        <v>0</v>
      </c>
      <c r="E341" s="426">
        <v>0</v>
      </c>
      <c r="F341" s="426">
        <v>0</v>
      </c>
      <c r="G341" s="426">
        <v>0</v>
      </c>
      <c r="H341" s="426">
        <v>0</v>
      </c>
      <c r="I341" s="426">
        <v>0</v>
      </c>
      <c r="J341" s="426">
        <v>0</v>
      </c>
      <c r="K341" s="426">
        <v>0</v>
      </c>
      <c r="L341" s="426">
        <v>0</v>
      </c>
      <c r="M341" s="426">
        <v>0</v>
      </c>
      <c r="N341" s="426">
        <v>0</v>
      </c>
      <c r="O341" s="426">
        <v>0</v>
      </c>
      <c r="P341" s="426">
        <v>0</v>
      </c>
    </row>
    <row r="342" spans="2:16">
      <c r="B342" s="429" t="s">
        <v>1368</v>
      </c>
      <c r="C342" s="426">
        <v>0.3219917842557386</v>
      </c>
      <c r="D342" s="426">
        <v>0</v>
      </c>
      <c r="E342" s="426">
        <v>0</v>
      </c>
      <c r="F342" s="426">
        <v>0</v>
      </c>
      <c r="G342" s="426">
        <v>0</v>
      </c>
      <c r="H342" s="426">
        <v>0</v>
      </c>
      <c r="I342" s="426">
        <v>0</v>
      </c>
      <c r="J342" s="426">
        <v>0</v>
      </c>
      <c r="K342" s="426">
        <v>0</v>
      </c>
      <c r="L342" s="426">
        <v>0</v>
      </c>
      <c r="M342" s="426">
        <v>0</v>
      </c>
      <c r="N342" s="426">
        <v>0</v>
      </c>
      <c r="O342" s="426">
        <v>0</v>
      </c>
      <c r="P342" s="426">
        <v>0</v>
      </c>
    </row>
    <row r="343" spans="2:16">
      <c r="B343" s="429" t="s">
        <v>1369</v>
      </c>
      <c r="C343" s="426">
        <v>0</v>
      </c>
      <c r="D343" s="426">
        <v>0</v>
      </c>
      <c r="E343" s="426">
        <v>0</v>
      </c>
      <c r="F343" s="426">
        <v>0</v>
      </c>
      <c r="G343" s="426">
        <v>0</v>
      </c>
      <c r="H343" s="426">
        <v>0</v>
      </c>
      <c r="I343" s="426">
        <v>0</v>
      </c>
      <c r="J343" s="426">
        <v>0</v>
      </c>
      <c r="K343" s="426">
        <v>0</v>
      </c>
      <c r="L343" s="426">
        <v>0</v>
      </c>
      <c r="M343" s="426">
        <v>0</v>
      </c>
      <c r="N343" s="426">
        <v>0</v>
      </c>
      <c r="O343" s="426">
        <v>0</v>
      </c>
      <c r="P343" s="426">
        <v>0</v>
      </c>
    </row>
    <row r="344" spans="2:16" ht="10.5" thickBot="1">
      <c r="B344" s="430" t="s">
        <v>1370</v>
      </c>
      <c r="C344" s="430">
        <v>0</v>
      </c>
      <c r="D344" s="430">
        <v>0</v>
      </c>
      <c r="E344" s="430">
        <v>0</v>
      </c>
      <c r="F344" s="430">
        <v>0</v>
      </c>
      <c r="G344" s="430">
        <v>0</v>
      </c>
      <c r="H344" s="430">
        <v>0</v>
      </c>
      <c r="I344" s="430">
        <v>0</v>
      </c>
      <c r="J344" s="430">
        <v>0</v>
      </c>
      <c r="K344" s="430">
        <v>0</v>
      </c>
      <c r="L344" s="430">
        <v>0</v>
      </c>
      <c r="M344" s="430">
        <v>0</v>
      </c>
      <c r="N344" s="430">
        <v>0</v>
      </c>
      <c r="O344" s="430">
        <v>0</v>
      </c>
      <c r="P344" s="430">
        <v>0</v>
      </c>
    </row>
    <row r="347" spans="2:16" ht="10.5">
      <c r="B347" s="417" t="s">
        <v>1315</v>
      </c>
    </row>
    <row r="349" spans="2:16" ht="11" thickBot="1">
      <c r="B349" s="418" t="s">
        <v>1100</v>
      </c>
    </row>
    <row r="350" spans="2:16" ht="11" thickBot="1">
      <c r="B350" s="290" t="s">
        <v>962</v>
      </c>
      <c r="C350" s="290" t="s">
        <v>963</v>
      </c>
      <c r="D350" s="290" t="s">
        <v>964</v>
      </c>
      <c r="E350" s="290" t="s">
        <v>965</v>
      </c>
      <c r="F350" s="290" t="s">
        <v>966</v>
      </c>
      <c r="G350" s="290" t="s">
        <v>967</v>
      </c>
      <c r="H350" s="290" t="s">
        <v>5</v>
      </c>
      <c r="I350" s="290" t="s">
        <v>2</v>
      </c>
      <c r="J350" s="290" t="s">
        <v>4</v>
      </c>
      <c r="K350" s="290" t="s">
        <v>968</v>
      </c>
      <c r="L350" s="290" t="s">
        <v>969</v>
      </c>
      <c r="M350" s="290" t="s">
        <v>970</v>
      </c>
      <c r="N350" s="290" t="s">
        <v>971</v>
      </c>
      <c r="O350" s="290" t="s">
        <v>972</v>
      </c>
      <c r="P350" s="290" t="s">
        <v>973</v>
      </c>
    </row>
    <row r="351" spans="2:16" ht="11" thickBot="1">
      <c r="B351" s="688" t="s">
        <v>837</v>
      </c>
      <c r="C351" s="691" t="s">
        <v>977</v>
      </c>
      <c r="D351" s="691"/>
      <c r="E351" s="691"/>
      <c r="F351" s="691"/>
      <c r="G351" s="691"/>
      <c r="H351" s="691"/>
      <c r="I351" s="691"/>
      <c r="J351" s="691"/>
      <c r="K351" s="691"/>
      <c r="L351" s="691"/>
      <c r="M351" s="691"/>
      <c r="N351" s="691"/>
      <c r="O351" s="691"/>
      <c r="P351" s="692"/>
    </row>
    <row r="352" spans="2:16" ht="11" thickBot="1">
      <c r="B352" s="689"/>
      <c r="C352" s="419"/>
      <c r="D352" s="693" t="s">
        <v>978</v>
      </c>
      <c r="E352" s="693"/>
      <c r="F352" s="693"/>
      <c r="G352" s="693"/>
      <c r="H352" s="693"/>
      <c r="I352" s="693"/>
      <c r="J352" s="693"/>
      <c r="K352" s="693"/>
      <c r="L352" s="693"/>
      <c r="M352" s="693"/>
      <c r="N352" s="693"/>
      <c r="O352" s="693"/>
      <c r="P352" s="694"/>
    </row>
    <row r="353" spans="2:16" ht="11" thickBot="1">
      <c r="B353" s="689"/>
      <c r="C353" s="419"/>
      <c r="D353" s="693" t="s">
        <v>838</v>
      </c>
      <c r="E353" s="693"/>
      <c r="F353" s="693"/>
      <c r="G353" s="693"/>
      <c r="H353" s="693"/>
      <c r="I353" s="693" t="s">
        <v>839</v>
      </c>
      <c r="J353" s="693" t="s">
        <v>840</v>
      </c>
      <c r="K353" s="696" t="s">
        <v>841</v>
      </c>
      <c r="L353" s="693" t="s">
        <v>717</v>
      </c>
      <c r="M353" s="693" t="s">
        <v>716</v>
      </c>
      <c r="N353" s="698" t="s">
        <v>527</v>
      </c>
      <c r="O353" s="698"/>
      <c r="P353" s="699"/>
    </row>
    <row r="354" spans="2:16" ht="32" thickBot="1">
      <c r="B354" s="690"/>
      <c r="C354" s="420"/>
      <c r="D354" s="421" t="s">
        <v>709</v>
      </c>
      <c r="E354" s="421" t="s">
        <v>710</v>
      </c>
      <c r="F354" s="421" t="s">
        <v>711</v>
      </c>
      <c r="G354" s="421" t="s">
        <v>712</v>
      </c>
      <c r="H354" s="422" t="s">
        <v>713</v>
      </c>
      <c r="I354" s="695"/>
      <c r="J354" s="695"/>
      <c r="K354" s="697"/>
      <c r="L354" s="695"/>
      <c r="M354" s="695"/>
      <c r="N354" s="423"/>
      <c r="O354" s="422" t="s">
        <v>842</v>
      </c>
      <c r="P354" s="424" t="s">
        <v>716</v>
      </c>
    </row>
    <row r="355" spans="2:16">
      <c r="B355" s="425" t="s">
        <v>720</v>
      </c>
      <c r="C355" s="426">
        <v>0.2569829967610196</v>
      </c>
      <c r="D355" s="426">
        <v>0</v>
      </c>
      <c r="E355" s="426">
        <v>0</v>
      </c>
      <c r="F355" s="426">
        <v>0</v>
      </c>
      <c r="G355" s="426">
        <v>0</v>
      </c>
      <c r="H355" s="426">
        <v>0</v>
      </c>
      <c r="I355" s="426">
        <v>0</v>
      </c>
      <c r="J355" s="426">
        <v>0</v>
      </c>
      <c r="K355" s="426">
        <v>0</v>
      </c>
      <c r="L355" s="426">
        <v>0</v>
      </c>
      <c r="M355" s="426">
        <v>0</v>
      </c>
      <c r="N355" s="426">
        <v>0</v>
      </c>
      <c r="O355" s="426">
        <v>0</v>
      </c>
      <c r="P355" s="426">
        <v>0</v>
      </c>
    </row>
    <row r="356" spans="2:16">
      <c r="B356" s="427" t="s">
        <v>721</v>
      </c>
      <c r="C356" s="426">
        <v>0</v>
      </c>
      <c r="D356" s="426">
        <v>0</v>
      </c>
      <c r="E356" s="426">
        <v>0</v>
      </c>
      <c r="F356" s="426">
        <v>0</v>
      </c>
      <c r="G356" s="426">
        <v>0</v>
      </c>
      <c r="H356" s="426">
        <v>0</v>
      </c>
      <c r="I356" s="426">
        <v>0</v>
      </c>
      <c r="J356" s="426">
        <v>0</v>
      </c>
      <c r="K356" s="426">
        <v>0</v>
      </c>
      <c r="L356" s="426">
        <v>0</v>
      </c>
      <c r="M356" s="426">
        <v>0</v>
      </c>
      <c r="N356" s="426">
        <v>0</v>
      </c>
      <c r="O356" s="426">
        <v>0</v>
      </c>
      <c r="P356" s="426">
        <v>0</v>
      </c>
    </row>
    <row r="357" spans="2:16">
      <c r="B357" s="427" t="s">
        <v>727</v>
      </c>
      <c r="C357" s="426">
        <v>83.661269460639346</v>
      </c>
      <c r="D357" s="426">
        <v>0</v>
      </c>
      <c r="E357" s="426">
        <v>0</v>
      </c>
      <c r="F357" s="426">
        <v>0</v>
      </c>
      <c r="G357" s="426">
        <v>0</v>
      </c>
      <c r="H357" s="426">
        <v>0</v>
      </c>
      <c r="I357" s="426">
        <v>0</v>
      </c>
      <c r="J357" s="426">
        <v>0</v>
      </c>
      <c r="K357" s="426">
        <v>0</v>
      </c>
      <c r="L357" s="426">
        <v>0</v>
      </c>
      <c r="M357" s="426">
        <v>0</v>
      </c>
      <c r="N357" s="426">
        <v>0</v>
      </c>
      <c r="O357" s="426">
        <v>0</v>
      </c>
      <c r="P357" s="426">
        <v>0</v>
      </c>
    </row>
    <row r="358" spans="2:16">
      <c r="B358" s="427" t="s">
        <v>752</v>
      </c>
      <c r="C358" s="426">
        <v>2.7666798366427265</v>
      </c>
      <c r="D358" s="426">
        <v>0</v>
      </c>
      <c r="E358" s="426">
        <v>0</v>
      </c>
      <c r="F358" s="426">
        <v>0</v>
      </c>
      <c r="G358" s="426">
        <v>0</v>
      </c>
      <c r="H358" s="426">
        <v>0</v>
      </c>
      <c r="I358" s="426">
        <v>0</v>
      </c>
      <c r="J358" s="426">
        <v>0</v>
      </c>
      <c r="K358" s="426">
        <v>0</v>
      </c>
      <c r="L358" s="426">
        <v>0</v>
      </c>
      <c r="M358" s="426">
        <v>0</v>
      </c>
      <c r="N358" s="426">
        <v>0</v>
      </c>
      <c r="O358" s="426">
        <v>0</v>
      </c>
      <c r="P358" s="426">
        <v>0</v>
      </c>
    </row>
    <row r="359" spans="2:16">
      <c r="B359" s="427" t="s">
        <v>757</v>
      </c>
      <c r="C359" s="426">
        <v>4.0783233347415862E-2</v>
      </c>
      <c r="D359" s="426">
        <v>0</v>
      </c>
      <c r="E359" s="426">
        <v>0</v>
      </c>
      <c r="F359" s="426">
        <v>0</v>
      </c>
      <c r="G359" s="426">
        <v>0</v>
      </c>
      <c r="H359" s="426">
        <v>0</v>
      </c>
      <c r="I359" s="426">
        <v>0</v>
      </c>
      <c r="J359" s="426">
        <v>0</v>
      </c>
      <c r="K359" s="426">
        <v>0</v>
      </c>
      <c r="L359" s="426">
        <v>0</v>
      </c>
      <c r="M359" s="426">
        <v>0</v>
      </c>
      <c r="N359" s="426">
        <v>0</v>
      </c>
      <c r="O359" s="426">
        <v>0</v>
      </c>
      <c r="P359" s="426">
        <v>0</v>
      </c>
    </row>
    <row r="360" spans="2:16">
      <c r="B360" s="427" t="s">
        <v>758</v>
      </c>
      <c r="C360" s="426">
        <v>8.3450594226165329</v>
      </c>
      <c r="D360" s="426">
        <v>0</v>
      </c>
      <c r="E360" s="426">
        <v>0</v>
      </c>
      <c r="F360" s="426">
        <v>0</v>
      </c>
      <c r="G360" s="426">
        <v>0</v>
      </c>
      <c r="H360" s="426">
        <v>0</v>
      </c>
      <c r="I360" s="426">
        <v>0</v>
      </c>
      <c r="J360" s="426">
        <v>0</v>
      </c>
      <c r="K360" s="426">
        <v>0</v>
      </c>
      <c r="L360" s="426">
        <v>0</v>
      </c>
      <c r="M360" s="426">
        <v>0</v>
      </c>
      <c r="N360" s="426">
        <v>0</v>
      </c>
      <c r="O360" s="426">
        <v>0</v>
      </c>
      <c r="P360" s="426">
        <v>0</v>
      </c>
    </row>
    <row r="361" spans="2:16">
      <c r="B361" s="427" t="s">
        <v>762</v>
      </c>
      <c r="C361" s="426">
        <v>16.294843050274608</v>
      </c>
      <c r="D361" s="426">
        <v>3.8201098436839881E-4</v>
      </c>
      <c r="E361" s="426">
        <v>0</v>
      </c>
      <c r="F361" s="426">
        <v>0</v>
      </c>
      <c r="G361" s="426">
        <v>0</v>
      </c>
      <c r="H361" s="426">
        <v>0</v>
      </c>
      <c r="I361" s="426">
        <v>0</v>
      </c>
      <c r="J361" s="426">
        <v>3.8201098436839881E-4</v>
      </c>
      <c r="K361" s="426">
        <v>0</v>
      </c>
      <c r="L361" s="426">
        <v>0</v>
      </c>
      <c r="M361" s="426">
        <v>0</v>
      </c>
      <c r="N361" s="426">
        <v>0</v>
      </c>
      <c r="O361" s="426">
        <v>0</v>
      </c>
      <c r="P361" s="426">
        <v>0</v>
      </c>
    </row>
    <row r="362" spans="2:16">
      <c r="B362" s="427" t="s">
        <v>763</v>
      </c>
      <c r="C362" s="426">
        <v>3.6717412279960571</v>
      </c>
      <c r="D362" s="426">
        <v>0</v>
      </c>
      <c r="E362" s="426">
        <v>0</v>
      </c>
      <c r="F362" s="426">
        <v>0</v>
      </c>
      <c r="G362" s="426">
        <v>0</v>
      </c>
      <c r="H362" s="426">
        <v>0</v>
      </c>
      <c r="I362" s="426">
        <v>0</v>
      </c>
      <c r="J362" s="426">
        <v>0</v>
      </c>
      <c r="K362" s="426">
        <v>0</v>
      </c>
      <c r="L362" s="426">
        <v>0</v>
      </c>
      <c r="M362" s="426">
        <v>0</v>
      </c>
      <c r="N362" s="426">
        <v>0</v>
      </c>
      <c r="O362" s="426">
        <v>0</v>
      </c>
      <c r="P362" s="426">
        <v>0</v>
      </c>
    </row>
    <row r="363" spans="2:16">
      <c r="B363" s="427" t="s">
        <v>770</v>
      </c>
      <c r="C363" s="426">
        <v>0.6972987297563723</v>
      </c>
      <c r="D363" s="426">
        <v>0</v>
      </c>
      <c r="E363" s="426">
        <v>0</v>
      </c>
      <c r="F363" s="426">
        <v>0</v>
      </c>
      <c r="G363" s="426">
        <v>0</v>
      </c>
      <c r="H363" s="426">
        <v>0</v>
      </c>
      <c r="I363" s="426">
        <v>0</v>
      </c>
      <c r="J363" s="426">
        <v>0</v>
      </c>
      <c r="K363" s="426">
        <v>0</v>
      </c>
      <c r="L363" s="426">
        <v>0</v>
      </c>
      <c r="M363" s="426">
        <v>0</v>
      </c>
      <c r="N363" s="426">
        <v>0</v>
      </c>
      <c r="O363" s="426">
        <v>0</v>
      </c>
      <c r="P363" s="426">
        <v>0</v>
      </c>
    </row>
    <row r="364" spans="2:16">
      <c r="B364" s="427" t="s">
        <v>843</v>
      </c>
      <c r="C364" s="426">
        <v>70.603297858398179</v>
      </c>
      <c r="D364" s="426">
        <v>0</v>
      </c>
      <c r="E364" s="426">
        <v>0</v>
      </c>
      <c r="F364" s="426">
        <v>0</v>
      </c>
      <c r="G364" s="426">
        <v>0</v>
      </c>
      <c r="H364" s="426">
        <v>0</v>
      </c>
      <c r="I364" s="426">
        <v>0</v>
      </c>
      <c r="J364" s="426">
        <v>0</v>
      </c>
      <c r="K364" s="426">
        <v>0</v>
      </c>
      <c r="L364" s="426">
        <v>0</v>
      </c>
      <c r="M364" s="426">
        <v>0</v>
      </c>
      <c r="N364" s="426">
        <v>0</v>
      </c>
      <c r="O364" s="426">
        <v>0</v>
      </c>
      <c r="P364" s="426">
        <v>0</v>
      </c>
    </row>
    <row r="365" spans="2:16">
      <c r="B365" s="427" t="s">
        <v>844</v>
      </c>
      <c r="C365" s="426">
        <v>86.861249505393616</v>
      </c>
      <c r="D365" s="426">
        <v>0</v>
      </c>
      <c r="E365" s="426">
        <v>0</v>
      </c>
      <c r="F365" s="426">
        <v>0</v>
      </c>
      <c r="G365" s="426">
        <v>0</v>
      </c>
      <c r="H365" s="426">
        <v>0</v>
      </c>
      <c r="I365" s="426">
        <v>0</v>
      </c>
      <c r="J365" s="426">
        <v>0</v>
      </c>
      <c r="K365" s="426">
        <v>0</v>
      </c>
      <c r="L365" s="426">
        <v>0</v>
      </c>
      <c r="M365" s="426">
        <v>0</v>
      </c>
      <c r="N365" s="426">
        <v>0</v>
      </c>
      <c r="O365" s="426">
        <v>0</v>
      </c>
      <c r="P365" s="426">
        <v>0</v>
      </c>
    </row>
    <row r="366" spans="2:16">
      <c r="B366" s="427" t="s">
        <v>1358</v>
      </c>
      <c r="C366" s="426">
        <v>0</v>
      </c>
      <c r="D366" s="426">
        <v>0</v>
      </c>
      <c r="E366" s="426">
        <v>0</v>
      </c>
      <c r="F366" s="426">
        <v>0</v>
      </c>
      <c r="G366" s="426">
        <v>0</v>
      </c>
      <c r="H366" s="426">
        <v>0</v>
      </c>
      <c r="I366" s="426">
        <v>0</v>
      </c>
      <c r="J366" s="426">
        <v>0</v>
      </c>
      <c r="K366" s="426">
        <v>0</v>
      </c>
      <c r="L366" s="426">
        <v>0</v>
      </c>
      <c r="M366" s="426">
        <v>0</v>
      </c>
      <c r="N366" s="426">
        <v>0</v>
      </c>
      <c r="O366" s="426">
        <v>0</v>
      </c>
      <c r="P366" s="426">
        <v>0</v>
      </c>
    </row>
    <row r="367" spans="2:16">
      <c r="B367" s="427" t="s">
        <v>1359</v>
      </c>
      <c r="C367" s="426">
        <v>4.4394618307280664</v>
      </c>
      <c r="D367" s="426">
        <v>0</v>
      </c>
      <c r="E367" s="426">
        <v>0</v>
      </c>
      <c r="F367" s="426">
        <v>0</v>
      </c>
      <c r="G367" s="426">
        <v>0</v>
      </c>
      <c r="H367" s="426">
        <v>0</v>
      </c>
      <c r="I367" s="426">
        <v>0</v>
      </c>
      <c r="J367" s="426">
        <v>0</v>
      </c>
      <c r="K367" s="426">
        <v>0</v>
      </c>
      <c r="L367" s="426">
        <v>0</v>
      </c>
      <c r="M367" s="426">
        <v>0</v>
      </c>
      <c r="N367" s="426">
        <v>0</v>
      </c>
      <c r="O367" s="426">
        <v>0</v>
      </c>
      <c r="P367" s="426">
        <v>0</v>
      </c>
    </row>
    <row r="368" spans="2:16">
      <c r="B368" s="428" t="s">
        <v>1360</v>
      </c>
      <c r="C368" s="426">
        <v>1.8047911984227571</v>
      </c>
      <c r="D368" s="426">
        <v>0</v>
      </c>
      <c r="E368" s="426">
        <v>0</v>
      </c>
      <c r="F368" s="426">
        <v>0</v>
      </c>
      <c r="G368" s="426">
        <v>0</v>
      </c>
      <c r="H368" s="426">
        <v>0</v>
      </c>
      <c r="I368" s="426">
        <v>0</v>
      </c>
      <c r="J368" s="426">
        <v>0</v>
      </c>
      <c r="K368" s="426">
        <v>0</v>
      </c>
      <c r="L368" s="426">
        <v>0</v>
      </c>
      <c r="M368" s="426">
        <v>0</v>
      </c>
      <c r="N368" s="426">
        <v>0</v>
      </c>
      <c r="O368" s="426">
        <v>0</v>
      </c>
      <c r="P368" s="426">
        <v>0</v>
      </c>
    </row>
    <row r="369" spans="2:16">
      <c r="B369" s="429" t="s">
        <v>1361</v>
      </c>
      <c r="C369" s="426">
        <v>1.5353664695113365</v>
      </c>
      <c r="D369" s="426">
        <v>0</v>
      </c>
      <c r="E369" s="426">
        <v>0</v>
      </c>
      <c r="F369" s="426">
        <v>0</v>
      </c>
      <c r="G369" s="426">
        <v>0</v>
      </c>
      <c r="H369" s="426">
        <v>0</v>
      </c>
      <c r="I369" s="426">
        <v>0</v>
      </c>
      <c r="J369" s="426">
        <v>0</v>
      </c>
      <c r="K369" s="426">
        <v>0</v>
      </c>
      <c r="L369" s="426">
        <v>0</v>
      </c>
      <c r="M369" s="426">
        <v>0</v>
      </c>
      <c r="N369" s="426">
        <v>0</v>
      </c>
      <c r="O369" s="426">
        <v>0</v>
      </c>
      <c r="P369" s="426">
        <v>0</v>
      </c>
    </row>
    <row r="370" spans="2:16">
      <c r="B370" s="429" t="s">
        <v>1362</v>
      </c>
      <c r="C370" s="426">
        <v>0.91098183917758058</v>
      </c>
      <c r="D370" s="426">
        <v>0</v>
      </c>
      <c r="E370" s="426">
        <v>0</v>
      </c>
      <c r="F370" s="426">
        <v>0</v>
      </c>
      <c r="G370" s="426">
        <v>0</v>
      </c>
      <c r="H370" s="426">
        <v>0</v>
      </c>
      <c r="I370" s="426">
        <v>0</v>
      </c>
      <c r="J370" s="426">
        <v>0</v>
      </c>
      <c r="K370" s="426">
        <v>0</v>
      </c>
      <c r="L370" s="426">
        <v>0</v>
      </c>
      <c r="M370" s="426">
        <v>0</v>
      </c>
      <c r="N370" s="426">
        <v>0</v>
      </c>
      <c r="O370" s="426">
        <v>0</v>
      </c>
      <c r="P370" s="426">
        <v>0</v>
      </c>
    </row>
    <row r="371" spans="2:16">
      <c r="B371" s="429" t="s">
        <v>1363</v>
      </c>
      <c r="C371" s="426">
        <v>0.548467421489931</v>
      </c>
      <c r="D371" s="426">
        <v>0</v>
      </c>
      <c r="E371" s="426">
        <v>0</v>
      </c>
      <c r="F371" s="426">
        <v>0</v>
      </c>
      <c r="G371" s="426">
        <v>0</v>
      </c>
      <c r="H371" s="426">
        <v>0</v>
      </c>
      <c r="I371" s="426">
        <v>0</v>
      </c>
      <c r="J371" s="426">
        <v>0</v>
      </c>
      <c r="K371" s="426">
        <v>0</v>
      </c>
      <c r="L371" s="426">
        <v>0</v>
      </c>
      <c r="M371" s="426">
        <v>0</v>
      </c>
      <c r="N371" s="426">
        <v>0</v>
      </c>
      <c r="O371" s="426">
        <v>0</v>
      </c>
      <c r="P371" s="426">
        <v>0</v>
      </c>
    </row>
    <row r="372" spans="2:16">
      <c r="B372" s="429" t="s">
        <v>1364</v>
      </c>
      <c r="C372" s="426">
        <v>0</v>
      </c>
      <c r="D372" s="426">
        <v>0</v>
      </c>
      <c r="E372" s="426">
        <v>0</v>
      </c>
      <c r="F372" s="426">
        <v>0</v>
      </c>
      <c r="G372" s="426">
        <v>0</v>
      </c>
      <c r="H372" s="426">
        <v>0</v>
      </c>
      <c r="I372" s="426">
        <v>0</v>
      </c>
      <c r="J372" s="426">
        <v>0</v>
      </c>
      <c r="K372" s="426">
        <v>0</v>
      </c>
      <c r="L372" s="426">
        <v>0</v>
      </c>
      <c r="M372" s="426">
        <v>0</v>
      </c>
      <c r="N372" s="426">
        <v>0</v>
      </c>
      <c r="O372" s="426">
        <v>0</v>
      </c>
      <c r="P372" s="426">
        <v>0</v>
      </c>
    </row>
    <row r="373" spans="2:16">
      <c r="B373" s="429" t="s">
        <v>1365</v>
      </c>
      <c r="C373" s="426">
        <v>1.3185019011406845E-2</v>
      </c>
      <c r="D373" s="426">
        <v>0</v>
      </c>
      <c r="E373" s="426">
        <v>0</v>
      </c>
      <c r="F373" s="426">
        <v>0</v>
      </c>
      <c r="G373" s="426">
        <v>0</v>
      </c>
      <c r="H373" s="426">
        <v>0</v>
      </c>
      <c r="I373" s="426">
        <v>0</v>
      </c>
      <c r="J373" s="426">
        <v>0</v>
      </c>
      <c r="K373" s="426">
        <v>0</v>
      </c>
      <c r="L373" s="426">
        <v>0</v>
      </c>
      <c r="M373" s="426">
        <v>0</v>
      </c>
      <c r="N373" s="426">
        <v>0</v>
      </c>
      <c r="O373" s="426">
        <v>0</v>
      </c>
      <c r="P373" s="426">
        <v>0</v>
      </c>
    </row>
    <row r="374" spans="2:16">
      <c r="B374" s="429" t="s">
        <v>1366</v>
      </c>
      <c r="C374" s="426">
        <v>1.0736833291085763</v>
      </c>
      <c r="D374" s="426">
        <v>0</v>
      </c>
      <c r="E374" s="426">
        <v>0</v>
      </c>
      <c r="F374" s="426">
        <v>0</v>
      </c>
      <c r="G374" s="426">
        <v>0</v>
      </c>
      <c r="H374" s="426">
        <v>0</v>
      </c>
      <c r="I374" s="426">
        <v>0</v>
      </c>
      <c r="J374" s="426">
        <v>0</v>
      </c>
      <c r="K374" s="426">
        <v>0</v>
      </c>
      <c r="L374" s="426">
        <v>0</v>
      </c>
      <c r="M374" s="426">
        <v>0</v>
      </c>
      <c r="N374" s="426">
        <v>0</v>
      </c>
      <c r="O374" s="426">
        <v>0</v>
      </c>
      <c r="P374" s="426">
        <v>0</v>
      </c>
    </row>
    <row r="375" spans="2:16">
      <c r="B375" s="429" t="s">
        <v>1367</v>
      </c>
      <c r="C375" s="426">
        <v>15.092760988593156</v>
      </c>
      <c r="D375" s="426">
        <v>0</v>
      </c>
      <c r="E375" s="426">
        <v>0</v>
      </c>
      <c r="F375" s="426">
        <v>0</v>
      </c>
      <c r="G375" s="426">
        <v>0</v>
      </c>
      <c r="H375" s="426">
        <v>0</v>
      </c>
      <c r="I375" s="426">
        <v>0</v>
      </c>
      <c r="J375" s="426">
        <v>0</v>
      </c>
      <c r="K375" s="426">
        <v>0</v>
      </c>
      <c r="L375" s="426">
        <v>0</v>
      </c>
      <c r="M375" s="426">
        <v>0</v>
      </c>
      <c r="N375" s="426">
        <v>0</v>
      </c>
      <c r="O375" s="426">
        <v>0</v>
      </c>
      <c r="P375" s="426">
        <v>0</v>
      </c>
    </row>
    <row r="376" spans="2:16">
      <c r="B376" s="429" t="s">
        <v>1368</v>
      </c>
      <c r="C376" s="426">
        <v>0.6736154175468243</v>
      </c>
      <c r="D376" s="426">
        <v>0</v>
      </c>
      <c r="E376" s="426">
        <v>0</v>
      </c>
      <c r="F376" s="426">
        <v>0</v>
      </c>
      <c r="G376" s="426">
        <v>0</v>
      </c>
      <c r="H376" s="426">
        <v>0</v>
      </c>
      <c r="I376" s="426">
        <v>0</v>
      </c>
      <c r="J376" s="426">
        <v>0</v>
      </c>
      <c r="K376" s="426">
        <v>0</v>
      </c>
      <c r="L376" s="426">
        <v>0</v>
      </c>
      <c r="M376" s="426">
        <v>0</v>
      </c>
      <c r="N376" s="426">
        <v>0</v>
      </c>
      <c r="O376" s="426">
        <v>0</v>
      </c>
      <c r="P376" s="426">
        <v>0</v>
      </c>
    </row>
    <row r="377" spans="2:16">
      <c r="B377" s="429" t="s">
        <v>1369</v>
      </c>
      <c r="C377" s="426">
        <v>0</v>
      </c>
      <c r="D377" s="426">
        <v>0</v>
      </c>
      <c r="E377" s="426">
        <v>0</v>
      </c>
      <c r="F377" s="426">
        <v>0</v>
      </c>
      <c r="G377" s="426">
        <v>0</v>
      </c>
      <c r="H377" s="426">
        <v>0</v>
      </c>
      <c r="I377" s="426">
        <v>0</v>
      </c>
      <c r="J377" s="426">
        <v>0</v>
      </c>
      <c r="K377" s="426">
        <v>0</v>
      </c>
      <c r="L377" s="426">
        <v>0</v>
      </c>
      <c r="M377" s="426">
        <v>0</v>
      </c>
      <c r="N377" s="426">
        <v>0</v>
      </c>
      <c r="O377" s="426">
        <v>0</v>
      </c>
      <c r="P377" s="426">
        <v>0</v>
      </c>
    </row>
    <row r="378" spans="2:16" ht="10.5" thickBot="1">
      <c r="B378" s="430" t="s">
        <v>1370</v>
      </c>
      <c r="C378" s="430">
        <v>0</v>
      </c>
      <c r="D378" s="430">
        <v>0</v>
      </c>
      <c r="E378" s="430">
        <v>0</v>
      </c>
      <c r="F378" s="430">
        <v>0</v>
      </c>
      <c r="G378" s="430">
        <v>0</v>
      </c>
      <c r="H378" s="430">
        <v>0</v>
      </c>
      <c r="I378" s="430">
        <v>0</v>
      </c>
      <c r="J378" s="430">
        <v>0</v>
      </c>
      <c r="K378" s="430">
        <v>0</v>
      </c>
      <c r="L378" s="430">
        <v>0</v>
      </c>
      <c r="M378" s="430">
        <v>0</v>
      </c>
      <c r="N378" s="430">
        <v>0</v>
      </c>
      <c r="O378" s="430">
        <v>0</v>
      </c>
      <c r="P378" s="430">
        <v>0</v>
      </c>
    </row>
    <row r="381" spans="2:16" ht="10.5">
      <c r="B381" s="417" t="s">
        <v>1317</v>
      </c>
    </row>
    <row r="383" spans="2:16" ht="11" thickBot="1">
      <c r="B383" s="418" t="s">
        <v>1100</v>
      </c>
    </row>
    <row r="384" spans="2:16" ht="11" thickBot="1">
      <c r="B384" s="290" t="s">
        <v>962</v>
      </c>
      <c r="C384" s="290" t="s">
        <v>963</v>
      </c>
      <c r="D384" s="290" t="s">
        <v>964</v>
      </c>
      <c r="E384" s="290" t="s">
        <v>965</v>
      </c>
      <c r="F384" s="290" t="s">
        <v>966</v>
      </c>
      <c r="G384" s="290" t="s">
        <v>967</v>
      </c>
      <c r="H384" s="290" t="s">
        <v>5</v>
      </c>
      <c r="I384" s="290" t="s">
        <v>2</v>
      </c>
      <c r="J384" s="290" t="s">
        <v>4</v>
      </c>
      <c r="K384" s="290" t="s">
        <v>968</v>
      </c>
      <c r="L384" s="290" t="s">
        <v>969</v>
      </c>
      <c r="M384" s="290" t="s">
        <v>970</v>
      </c>
      <c r="N384" s="290" t="s">
        <v>971</v>
      </c>
      <c r="O384" s="290" t="s">
        <v>972</v>
      </c>
      <c r="P384" s="290" t="s">
        <v>973</v>
      </c>
    </row>
    <row r="385" spans="2:16" ht="11" thickBot="1">
      <c r="B385" s="688" t="s">
        <v>837</v>
      </c>
      <c r="C385" s="691" t="s">
        <v>977</v>
      </c>
      <c r="D385" s="691"/>
      <c r="E385" s="691"/>
      <c r="F385" s="691"/>
      <c r="G385" s="691"/>
      <c r="H385" s="691"/>
      <c r="I385" s="691"/>
      <c r="J385" s="691"/>
      <c r="K385" s="691"/>
      <c r="L385" s="691"/>
      <c r="M385" s="691"/>
      <c r="N385" s="691"/>
      <c r="O385" s="691"/>
      <c r="P385" s="692"/>
    </row>
    <row r="386" spans="2:16" ht="11" thickBot="1">
      <c r="B386" s="689"/>
      <c r="C386" s="419"/>
      <c r="D386" s="693" t="s">
        <v>978</v>
      </c>
      <c r="E386" s="693"/>
      <c r="F386" s="693"/>
      <c r="G386" s="693"/>
      <c r="H386" s="693"/>
      <c r="I386" s="693"/>
      <c r="J386" s="693"/>
      <c r="K386" s="693"/>
      <c r="L386" s="693"/>
      <c r="M386" s="693"/>
      <c r="N386" s="693"/>
      <c r="O386" s="693"/>
      <c r="P386" s="694"/>
    </row>
    <row r="387" spans="2:16" ht="11" thickBot="1">
      <c r="B387" s="689"/>
      <c r="C387" s="419"/>
      <c r="D387" s="693" t="s">
        <v>838</v>
      </c>
      <c r="E387" s="693"/>
      <c r="F387" s="693"/>
      <c r="G387" s="693"/>
      <c r="H387" s="693"/>
      <c r="I387" s="693" t="s">
        <v>839</v>
      </c>
      <c r="J387" s="693" t="s">
        <v>840</v>
      </c>
      <c r="K387" s="696" t="s">
        <v>841</v>
      </c>
      <c r="L387" s="693" t="s">
        <v>717</v>
      </c>
      <c r="M387" s="693" t="s">
        <v>716</v>
      </c>
      <c r="N387" s="698" t="s">
        <v>527</v>
      </c>
      <c r="O387" s="698"/>
      <c r="P387" s="699"/>
    </row>
    <row r="388" spans="2:16" ht="32" thickBot="1">
      <c r="B388" s="690"/>
      <c r="C388" s="420"/>
      <c r="D388" s="421" t="s">
        <v>709</v>
      </c>
      <c r="E388" s="421" t="s">
        <v>710</v>
      </c>
      <c r="F388" s="421" t="s">
        <v>711</v>
      </c>
      <c r="G388" s="421" t="s">
        <v>712</v>
      </c>
      <c r="H388" s="422" t="s">
        <v>713</v>
      </c>
      <c r="I388" s="695"/>
      <c r="J388" s="695"/>
      <c r="K388" s="697"/>
      <c r="L388" s="695"/>
      <c r="M388" s="695"/>
      <c r="N388" s="423"/>
      <c r="O388" s="422" t="s">
        <v>842</v>
      </c>
      <c r="P388" s="424" t="s">
        <v>716</v>
      </c>
    </row>
    <row r="389" spans="2:16">
      <c r="B389" s="425" t="s">
        <v>720</v>
      </c>
      <c r="C389" s="426">
        <v>0.14821848753696662</v>
      </c>
      <c r="D389" s="426">
        <v>0</v>
      </c>
      <c r="E389" s="426">
        <v>0</v>
      </c>
      <c r="F389" s="426">
        <v>0</v>
      </c>
      <c r="G389" s="426">
        <v>0</v>
      </c>
      <c r="H389" s="426">
        <v>0</v>
      </c>
      <c r="I389" s="426">
        <v>0</v>
      </c>
      <c r="J389" s="426">
        <v>0</v>
      </c>
      <c r="K389" s="426">
        <v>0</v>
      </c>
      <c r="L389" s="426">
        <v>0</v>
      </c>
      <c r="M389" s="426">
        <v>0</v>
      </c>
      <c r="N389" s="426">
        <v>0</v>
      </c>
      <c r="O389" s="426">
        <v>0</v>
      </c>
      <c r="P389" s="426">
        <v>0</v>
      </c>
    </row>
    <row r="390" spans="2:16">
      <c r="B390" s="427" t="s">
        <v>721</v>
      </c>
      <c r="C390" s="426">
        <v>0</v>
      </c>
      <c r="D390" s="426">
        <v>0</v>
      </c>
      <c r="E390" s="426">
        <v>0</v>
      </c>
      <c r="F390" s="426">
        <v>0</v>
      </c>
      <c r="G390" s="426">
        <v>0</v>
      </c>
      <c r="H390" s="426">
        <v>0</v>
      </c>
      <c r="I390" s="426">
        <v>0</v>
      </c>
      <c r="J390" s="426">
        <v>0</v>
      </c>
      <c r="K390" s="426">
        <v>0</v>
      </c>
      <c r="L390" s="426">
        <v>0</v>
      </c>
      <c r="M390" s="426">
        <v>0</v>
      </c>
      <c r="N390" s="426">
        <v>0</v>
      </c>
      <c r="O390" s="426">
        <v>0</v>
      </c>
      <c r="P390" s="426">
        <v>0</v>
      </c>
    </row>
    <row r="391" spans="2:16">
      <c r="B391" s="427" t="s">
        <v>727</v>
      </c>
      <c r="C391" s="426">
        <v>26.470919028305872</v>
      </c>
      <c r="D391" s="426">
        <v>0</v>
      </c>
      <c r="E391" s="426">
        <v>0</v>
      </c>
      <c r="F391" s="426">
        <v>0</v>
      </c>
      <c r="G391" s="426">
        <v>0</v>
      </c>
      <c r="H391" s="426">
        <v>0</v>
      </c>
      <c r="I391" s="426">
        <v>0</v>
      </c>
      <c r="J391" s="426">
        <v>0</v>
      </c>
      <c r="K391" s="426">
        <v>0</v>
      </c>
      <c r="L391" s="426">
        <v>0</v>
      </c>
      <c r="M391" s="426">
        <v>0</v>
      </c>
      <c r="N391" s="426">
        <v>0</v>
      </c>
      <c r="O391" s="426">
        <v>0</v>
      </c>
      <c r="P391" s="426">
        <v>0</v>
      </c>
    </row>
    <row r="392" spans="2:16">
      <c r="B392" s="427" t="s">
        <v>752</v>
      </c>
      <c r="C392" s="426">
        <v>0</v>
      </c>
      <c r="D392" s="426">
        <v>0</v>
      </c>
      <c r="E392" s="426">
        <v>0</v>
      </c>
      <c r="F392" s="426">
        <v>0</v>
      </c>
      <c r="G392" s="426">
        <v>0</v>
      </c>
      <c r="H392" s="426">
        <v>0</v>
      </c>
      <c r="I392" s="426">
        <v>0</v>
      </c>
      <c r="J392" s="426">
        <v>0</v>
      </c>
      <c r="K392" s="426">
        <v>0</v>
      </c>
      <c r="L392" s="426">
        <v>0</v>
      </c>
      <c r="M392" s="426">
        <v>0</v>
      </c>
      <c r="N392" s="426">
        <v>0</v>
      </c>
      <c r="O392" s="426">
        <v>0</v>
      </c>
      <c r="P392" s="426">
        <v>0</v>
      </c>
    </row>
    <row r="393" spans="2:16">
      <c r="B393" s="427" t="s">
        <v>757</v>
      </c>
      <c r="C393" s="426">
        <v>5.903112237712998E-5</v>
      </c>
      <c r="D393" s="426">
        <v>0</v>
      </c>
      <c r="E393" s="426">
        <v>0</v>
      </c>
      <c r="F393" s="426">
        <v>0</v>
      </c>
      <c r="G393" s="426">
        <v>0</v>
      </c>
      <c r="H393" s="426">
        <v>0</v>
      </c>
      <c r="I393" s="426">
        <v>0</v>
      </c>
      <c r="J393" s="426">
        <v>0</v>
      </c>
      <c r="K393" s="426">
        <v>0</v>
      </c>
      <c r="L393" s="426">
        <v>0</v>
      </c>
      <c r="M393" s="426">
        <v>0</v>
      </c>
      <c r="N393" s="426">
        <v>0</v>
      </c>
      <c r="O393" s="426">
        <v>0</v>
      </c>
      <c r="P393" s="426">
        <v>0</v>
      </c>
    </row>
    <row r="394" spans="2:16">
      <c r="B394" s="427" t="s">
        <v>758</v>
      </c>
      <c r="C394" s="426">
        <v>9.9472912885509075</v>
      </c>
      <c r="D394" s="426">
        <v>0</v>
      </c>
      <c r="E394" s="426">
        <v>0</v>
      </c>
      <c r="F394" s="426">
        <v>0</v>
      </c>
      <c r="G394" s="426">
        <v>0</v>
      </c>
      <c r="H394" s="426">
        <v>0</v>
      </c>
      <c r="I394" s="426">
        <v>0</v>
      </c>
      <c r="J394" s="426">
        <v>0</v>
      </c>
      <c r="K394" s="426">
        <v>0</v>
      </c>
      <c r="L394" s="426">
        <v>0</v>
      </c>
      <c r="M394" s="426">
        <v>0</v>
      </c>
      <c r="N394" s="426">
        <v>0</v>
      </c>
      <c r="O394" s="426">
        <v>0</v>
      </c>
      <c r="P394" s="426">
        <v>0</v>
      </c>
    </row>
    <row r="395" spans="2:16">
      <c r="B395" s="427" t="s">
        <v>762</v>
      </c>
      <c r="C395" s="426">
        <v>11.165635479509927</v>
      </c>
      <c r="D395" s="426">
        <v>0</v>
      </c>
      <c r="E395" s="426">
        <v>0</v>
      </c>
      <c r="F395" s="426">
        <v>0</v>
      </c>
      <c r="G395" s="426">
        <v>0</v>
      </c>
      <c r="H395" s="426">
        <v>0</v>
      </c>
      <c r="I395" s="426">
        <v>0</v>
      </c>
      <c r="J395" s="426">
        <v>0</v>
      </c>
      <c r="K395" s="426">
        <v>0</v>
      </c>
      <c r="L395" s="426">
        <v>0</v>
      </c>
      <c r="M395" s="426">
        <v>0</v>
      </c>
      <c r="N395" s="426">
        <v>0</v>
      </c>
      <c r="O395" s="426">
        <v>0</v>
      </c>
      <c r="P395" s="426">
        <v>0</v>
      </c>
    </row>
    <row r="396" spans="2:16">
      <c r="B396" s="427" t="s">
        <v>763</v>
      </c>
      <c r="C396" s="426">
        <v>14.028898036896212</v>
      </c>
      <c r="D396" s="426">
        <v>0</v>
      </c>
      <c r="E396" s="426">
        <v>0</v>
      </c>
      <c r="F396" s="426">
        <v>0</v>
      </c>
      <c r="G396" s="426">
        <v>0</v>
      </c>
      <c r="H396" s="426">
        <v>0</v>
      </c>
      <c r="I396" s="426">
        <v>0</v>
      </c>
      <c r="J396" s="426">
        <v>0</v>
      </c>
      <c r="K396" s="426">
        <v>0</v>
      </c>
      <c r="L396" s="426">
        <v>0</v>
      </c>
      <c r="M396" s="426">
        <v>0</v>
      </c>
      <c r="N396" s="426">
        <v>0</v>
      </c>
      <c r="O396" s="426">
        <v>0</v>
      </c>
      <c r="P396" s="426">
        <v>0</v>
      </c>
    </row>
    <row r="397" spans="2:16">
      <c r="B397" s="427" t="s">
        <v>770</v>
      </c>
      <c r="C397" s="426">
        <v>33.093774904942961</v>
      </c>
      <c r="D397" s="426">
        <v>0</v>
      </c>
      <c r="E397" s="426">
        <v>0</v>
      </c>
      <c r="F397" s="426">
        <v>0</v>
      </c>
      <c r="G397" s="426">
        <v>0</v>
      </c>
      <c r="H397" s="426">
        <v>0</v>
      </c>
      <c r="I397" s="426">
        <v>0</v>
      </c>
      <c r="J397" s="426">
        <v>0</v>
      </c>
      <c r="K397" s="426">
        <v>0</v>
      </c>
      <c r="L397" s="426">
        <v>0</v>
      </c>
      <c r="M397" s="426">
        <v>0</v>
      </c>
      <c r="N397" s="426">
        <v>0</v>
      </c>
      <c r="O397" s="426">
        <v>0</v>
      </c>
      <c r="P397" s="426">
        <v>0</v>
      </c>
    </row>
    <row r="398" spans="2:16">
      <c r="B398" s="427" t="s">
        <v>843</v>
      </c>
      <c r="C398" s="426">
        <v>45.437236572716351</v>
      </c>
      <c r="D398" s="426">
        <v>0</v>
      </c>
      <c r="E398" s="426">
        <v>0</v>
      </c>
      <c r="F398" s="426">
        <v>0</v>
      </c>
      <c r="G398" s="426">
        <v>0</v>
      </c>
      <c r="H398" s="426">
        <v>0</v>
      </c>
      <c r="I398" s="426">
        <v>0</v>
      </c>
      <c r="J398" s="426">
        <v>0</v>
      </c>
      <c r="K398" s="426">
        <v>0</v>
      </c>
      <c r="L398" s="426">
        <v>0</v>
      </c>
      <c r="M398" s="426">
        <v>0</v>
      </c>
      <c r="N398" s="426">
        <v>0</v>
      </c>
      <c r="O398" s="426">
        <v>0</v>
      </c>
      <c r="P398" s="426">
        <v>0</v>
      </c>
    </row>
    <row r="399" spans="2:16">
      <c r="B399" s="427" t="s">
        <v>844</v>
      </c>
      <c r="C399" s="426">
        <v>98.443850050866061</v>
      </c>
      <c r="D399" s="426">
        <v>0</v>
      </c>
      <c r="E399" s="426">
        <v>0</v>
      </c>
      <c r="F399" s="426">
        <v>0</v>
      </c>
      <c r="G399" s="426">
        <v>0</v>
      </c>
      <c r="H399" s="426">
        <v>0</v>
      </c>
      <c r="I399" s="426">
        <v>0</v>
      </c>
      <c r="J399" s="426">
        <v>0</v>
      </c>
      <c r="K399" s="426">
        <v>0</v>
      </c>
      <c r="L399" s="426">
        <v>0</v>
      </c>
      <c r="M399" s="426">
        <v>0</v>
      </c>
      <c r="N399" s="426">
        <v>0</v>
      </c>
      <c r="O399" s="426">
        <v>0</v>
      </c>
      <c r="P399" s="426">
        <v>0</v>
      </c>
    </row>
    <row r="400" spans="2:16">
      <c r="B400" s="427" t="s">
        <v>1358</v>
      </c>
      <c r="C400" s="426">
        <v>0</v>
      </c>
      <c r="D400" s="426">
        <v>0</v>
      </c>
      <c r="E400" s="426">
        <v>0</v>
      </c>
      <c r="F400" s="426">
        <v>0</v>
      </c>
      <c r="G400" s="426">
        <v>0</v>
      </c>
      <c r="H400" s="426">
        <v>0</v>
      </c>
      <c r="I400" s="426">
        <v>0</v>
      </c>
      <c r="J400" s="426">
        <v>0</v>
      </c>
      <c r="K400" s="426">
        <v>0</v>
      </c>
      <c r="L400" s="426">
        <v>0</v>
      </c>
      <c r="M400" s="426">
        <v>0</v>
      </c>
      <c r="N400" s="426">
        <v>0</v>
      </c>
      <c r="O400" s="426">
        <v>0</v>
      </c>
      <c r="P400" s="426">
        <v>0</v>
      </c>
    </row>
    <row r="401" spans="2:16">
      <c r="B401" s="427" t="s">
        <v>1359</v>
      </c>
      <c r="C401" s="426">
        <v>22.04231398394592</v>
      </c>
      <c r="D401" s="426">
        <v>0</v>
      </c>
      <c r="E401" s="426">
        <v>0</v>
      </c>
      <c r="F401" s="426">
        <v>0</v>
      </c>
      <c r="G401" s="426">
        <v>0</v>
      </c>
      <c r="H401" s="426">
        <v>0</v>
      </c>
      <c r="I401" s="426">
        <v>0</v>
      </c>
      <c r="J401" s="426">
        <v>0</v>
      </c>
      <c r="K401" s="426">
        <v>0</v>
      </c>
      <c r="L401" s="426">
        <v>0</v>
      </c>
      <c r="M401" s="426">
        <v>0</v>
      </c>
      <c r="N401" s="426">
        <v>0</v>
      </c>
      <c r="O401" s="426">
        <v>0</v>
      </c>
      <c r="P401" s="426">
        <v>0</v>
      </c>
    </row>
    <row r="402" spans="2:16">
      <c r="B402" s="428" t="s">
        <v>1360</v>
      </c>
      <c r="C402" s="426">
        <v>4.1728382791156173</v>
      </c>
      <c r="D402" s="426">
        <v>0</v>
      </c>
      <c r="E402" s="426">
        <v>0</v>
      </c>
      <c r="F402" s="426">
        <v>0</v>
      </c>
      <c r="G402" s="426">
        <v>0</v>
      </c>
      <c r="H402" s="426">
        <v>0</v>
      </c>
      <c r="I402" s="426">
        <v>0</v>
      </c>
      <c r="J402" s="426">
        <v>0</v>
      </c>
      <c r="K402" s="426">
        <v>0</v>
      </c>
      <c r="L402" s="426">
        <v>0</v>
      </c>
      <c r="M402" s="426">
        <v>0</v>
      </c>
      <c r="N402" s="426">
        <v>0</v>
      </c>
      <c r="O402" s="426">
        <v>0</v>
      </c>
      <c r="P402" s="426">
        <v>0</v>
      </c>
    </row>
    <row r="403" spans="2:16">
      <c r="B403" s="429" t="s">
        <v>1361</v>
      </c>
      <c r="C403" s="426">
        <v>0.26781168286156876</v>
      </c>
      <c r="D403" s="426">
        <v>0</v>
      </c>
      <c r="E403" s="426">
        <v>0</v>
      </c>
      <c r="F403" s="426">
        <v>0</v>
      </c>
      <c r="G403" s="426">
        <v>0</v>
      </c>
      <c r="H403" s="426">
        <v>0</v>
      </c>
      <c r="I403" s="426">
        <v>0</v>
      </c>
      <c r="J403" s="426">
        <v>0</v>
      </c>
      <c r="K403" s="426">
        <v>0</v>
      </c>
      <c r="L403" s="426">
        <v>0</v>
      </c>
      <c r="M403" s="426">
        <v>0</v>
      </c>
      <c r="N403" s="426">
        <v>0</v>
      </c>
      <c r="O403" s="426">
        <v>0</v>
      </c>
      <c r="P403" s="426">
        <v>0</v>
      </c>
    </row>
    <row r="404" spans="2:16">
      <c r="B404" s="429" t="s">
        <v>1362</v>
      </c>
      <c r="C404" s="426">
        <v>2.3035894803548795</v>
      </c>
      <c r="D404" s="426">
        <v>0</v>
      </c>
      <c r="E404" s="426">
        <v>0</v>
      </c>
      <c r="F404" s="426">
        <v>0</v>
      </c>
      <c r="G404" s="426">
        <v>0</v>
      </c>
      <c r="H404" s="426">
        <v>0</v>
      </c>
      <c r="I404" s="426">
        <v>0</v>
      </c>
      <c r="J404" s="426">
        <v>0</v>
      </c>
      <c r="K404" s="426">
        <v>0</v>
      </c>
      <c r="L404" s="426">
        <v>0</v>
      </c>
      <c r="M404" s="426">
        <v>0</v>
      </c>
      <c r="N404" s="426">
        <v>0</v>
      </c>
      <c r="O404" s="426">
        <v>0</v>
      </c>
      <c r="P404" s="426">
        <v>0</v>
      </c>
    </row>
    <row r="405" spans="2:16">
      <c r="B405" s="429" t="s">
        <v>1363</v>
      </c>
      <c r="C405" s="426">
        <v>0.66160305872412328</v>
      </c>
      <c r="D405" s="426">
        <v>0</v>
      </c>
      <c r="E405" s="426">
        <v>0</v>
      </c>
      <c r="F405" s="426">
        <v>0</v>
      </c>
      <c r="G405" s="426">
        <v>0</v>
      </c>
      <c r="H405" s="426">
        <v>0</v>
      </c>
      <c r="I405" s="426">
        <v>0</v>
      </c>
      <c r="J405" s="426">
        <v>0</v>
      </c>
      <c r="K405" s="426">
        <v>0</v>
      </c>
      <c r="L405" s="426">
        <v>0</v>
      </c>
      <c r="M405" s="426">
        <v>0</v>
      </c>
      <c r="N405" s="426">
        <v>0</v>
      </c>
      <c r="O405" s="426">
        <v>0</v>
      </c>
      <c r="P405" s="426">
        <v>0</v>
      </c>
    </row>
    <row r="406" spans="2:16">
      <c r="B406" s="429" t="s">
        <v>1364</v>
      </c>
      <c r="C406" s="426">
        <v>0</v>
      </c>
      <c r="D406" s="426">
        <v>0</v>
      </c>
      <c r="E406" s="426">
        <v>0</v>
      </c>
      <c r="F406" s="426">
        <v>0</v>
      </c>
      <c r="G406" s="426">
        <v>0</v>
      </c>
      <c r="H406" s="426">
        <v>0</v>
      </c>
      <c r="I406" s="426">
        <v>0</v>
      </c>
      <c r="J406" s="426">
        <v>0</v>
      </c>
      <c r="K406" s="426">
        <v>0</v>
      </c>
      <c r="L406" s="426">
        <v>0</v>
      </c>
      <c r="M406" s="426">
        <v>0</v>
      </c>
      <c r="N406" s="426">
        <v>0</v>
      </c>
      <c r="O406" s="426">
        <v>0</v>
      </c>
      <c r="P406" s="426">
        <v>0</v>
      </c>
    </row>
    <row r="407" spans="2:16">
      <c r="B407" s="429" t="s">
        <v>1365</v>
      </c>
      <c r="C407" s="426">
        <v>2.8134778200253483E-2</v>
      </c>
      <c r="D407" s="426">
        <v>0</v>
      </c>
      <c r="E407" s="426">
        <v>0</v>
      </c>
      <c r="F407" s="426">
        <v>0</v>
      </c>
      <c r="G407" s="426">
        <v>0</v>
      </c>
      <c r="H407" s="426">
        <v>0</v>
      </c>
      <c r="I407" s="426">
        <v>0</v>
      </c>
      <c r="J407" s="426">
        <v>0</v>
      </c>
      <c r="K407" s="426">
        <v>0</v>
      </c>
      <c r="L407" s="426">
        <v>0</v>
      </c>
      <c r="M407" s="426">
        <v>0</v>
      </c>
      <c r="N407" s="426">
        <v>0</v>
      </c>
      <c r="O407" s="426">
        <v>0</v>
      </c>
      <c r="P407" s="426">
        <v>0</v>
      </c>
    </row>
    <row r="408" spans="2:16">
      <c r="B408" s="429" t="s">
        <v>1366</v>
      </c>
      <c r="C408" s="426">
        <v>5.5355987128573441</v>
      </c>
      <c r="D408" s="426">
        <v>0</v>
      </c>
      <c r="E408" s="426">
        <v>0</v>
      </c>
      <c r="F408" s="426">
        <v>0</v>
      </c>
      <c r="G408" s="426">
        <v>0</v>
      </c>
      <c r="H408" s="426">
        <v>0</v>
      </c>
      <c r="I408" s="426">
        <v>0</v>
      </c>
      <c r="J408" s="426">
        <v>0</v>
      </c>
      <c r="K408" s="426">
        <v>0</v>
      </c>
      <c r="L408" s="426">
        <v>0</v>
      </c>
      <c r="M408" s="426">
        <v>0</v>
      </c>
      <c r="N408" s="426">
        <v>0</v>
      </c>
      <c r="O408" s="426">
        <v>0</v>
      </c>
      <c r="P408" s="426">
        <v>0</v>
      </c>
    </row>
    <row r="409" spans="2:16">
      <c r="B409" s="429" t="s">
        <v>1367</v>
      </c>
      <c r="C409" s="426">
        <v>12.297613620616815</v>
      </c>
      <c r="D409" s="426">
        <v>0</v>
      </c>
      <c r="E409" s="426">
        <v>0</v>
      </c>
      <c r="F409" s="426">
        <v>0</v>
      </c>
      <c r="G409" s="426">
        <v>0</v>
      </c>
      <c r="H409" s="426">
        <v>0</v>
      </c>
      <c r="I409" s="426">
        <v>0</v>
      </c>
      <c r="J409" s="426">
        <v>0</v>
      </c>
      <c r="K409" s="426">
        <v>0</v>
      </c>
      <c r="L409" s="426">
        <v>0</v>
      </c>
      <c r="M409" s="426">
        <v>0</v>
      </c>
      <c r="N409" s="426">
        <v>0</v>
      </c>
      <c r="O409" s="426">
        <v>0</v>
      </c>
      <c r="P409" s="426">
        <v>0</v>
      </c>
    </row>
    <row r="410" spans="2:16">
      <c r="B410" s="429" t="s">
        <v>1368</v>
      </c>
      <c r="C410" s="426">
        <v>0.43950728066469508</v>
      </c>
      <c r="D410" s="426">
        <v>0</v>
      </c>
      <c r="E410" s="426">
        <v>0</v>
      </c>
      <c r="F410" s="426">
        <v>0</v>
      </c>
      <c r="G410" s="426">
        <v>0</v>
      </c>
      <c r="H410" s="426">
        <v>0</v>
      </c>
      <c r="I410" s="426">
        <v>0</v>
      </c>
      <c r="J410" s="426">
        <v>0</v>
      </c>
      <c r="K410" s="426">
        <v>0</v>
      </c>
      <c r="L410" s="426">
        <v>0</v>
      </c>
      <c r="M410" s="426">
        <v>0</v>
      </c>
      <c r="N410" s="426">
        <v>0</v>
      </c>
      <c r="O410" s="426">
        <v>0</v>
      </c>
      <c r="P410" s="426">
        <v>0</v>
      </c>
    </row>
    <row r="411" spans="2:16">
      <c r="B411" s="429" t="s">
        <v>1369</v>
      </c>
      <c r="C411" s="426">
        <v>0</v>
      </c>
      <c r="D411" s="426">
        <v>0</v>
      </c>
      <c r="E411" s="426">
        <v>0</v>
      </c>
      <c r="F411" s="426">
        <v>0</v>
      </c>
      <c r="G411" s="426">
        <v>0</v>
      </c>
      <c r="H411" s="426">
        <v>0</v>
      </c>
      <c r="I411" s="426">
        <v>0</v>
      </c>
      <c r="J411" s="426">
        <v>0</v>
      </c>
      <c r="K411" s="426">
        <v>0</v>
      </c>
      <c r="L411" s="426">
        <v>0</v>
      </c>
      <c r="M411" s="426">
        <v>0</v>
      </c>
      <c r="N411" s="426">
        <v>0</v>
      </c>
      <c r="O411" s="426">
        <v>0</v>
      </c>
      <c r="P411" s="426">
        <v>0</v>
      </c>
    </row>
    <row r="412" spans="2:16" ht="10.5" thickBot="1">
      <c r="B412" s="430" t="s">
        <v>1370</v>
      </c>
      <c r="C412" s="430">
        <v>0</v>
      </c>
      <c r="D412" s="430">
        <v>0</v>
      </c>
      <c r="E412" s="430">
        <v>0</v>
      </c>
      <c r="F412" s="430">
        <v>0</v>
      </c>
      <c r="G412" s="430">
        <v>0</v>
      </c>
      <c r="H412" s="430">
        <v>0</v>
      </c>
      <c r="I412" s="430">
        <v>0</v>
      </c>
      <c r="J412" s="430">
        <v>0</v>
      </c>
      <c r="K412" s="430">
        <v>0</v>
      </c>
      <c r="L412" s="430">
        <v>0</v>
      </c>
      <c r="M412" s="430">
        <v>0</v>
      </c>
      <c r="N412" s="430">
        <v>0</v>
      </c>
      <c r="O412" s="430">
        <v>0</v>
      </c>
      <c r="P412" s="430">
        <v>0</v>
      </c>
    </row>
    <row r="414" spans="2:16" ht="12.5">
      <c r="B414" s="272" t="s">
        <v>1418</v>
      </c>
    </row>
    <row r="415" spans="2:16" ht="144.65" customHeight="1">
      <c r="B415" s="674" t="s">
        <v>1393</v>
      </c>
      <c r="C415" s="675"/>
      <c r="D415" s="675"/>
      <c r="E415" s="675"/>
      <c r="F415" s="675"/>
      <c r="G415" s="675"/>
      <c r="H415" s="675"/>
      <c r="I415" s="675"/>
      <c r="J415" s="675"/>
      <c r="K415" s="675"/>
      <c r="L415" s="675"/>
      <c r="M415" s="675"/>
      <c r="N415" s="675"/>
      <c r="O415" s="675"/>
      <c r="P415" s="675"/>
    </row>
    <row r="416" spans="2:16" ht="409.6" customHeight="1">
      <c r="B416" s="674" t="s">
        <v>1394</v>
      </c>
      <c r="C416" s="675"/>
      <c r="D416" s="675"/>
      <c r="E416" s="675"/>
      <c r="F416" s="675"/>
      <c r="G416" s="675"/>
      <c r="H416" s="675"/>
      <c r="I416" s="675"/>
      <c r="J416" s="675"/>
      <c r="K416" s="675"/>
      <c r="L416" s="675"/>
      <c r="M416" s="675"/>
      <c r="N416" s="675"/>
      <c r="O416" s="675"/>
      <c r="P416" s="675"/>
    </row>
    <row r="417" spans="2:16" ht="12.5">
      <c r="B417" s="674" t="s">
        <v>1395</v>
      </c>
      <c r="C417" s="675"/>
      <c r="D417" s="675"/>
      <c r="E417" s="675"/>
      <c r="F417" s="675"/>
      <c r="G417" s="675"/>
      <c r="H417" s="675"/>
      <c r="I417" s="675"/>
      <c r="J417" s="675"/>
      <c r="K417" s="675"/>
      <c r="L417" s="675"/>
      <c r="M417" s="675"/>
      <c r="N417" s="675"/>
      <c r="O417" s="675"/>
      <c r="P417" s="675"/>
    </row>
    <row r="418" spans="2:16" ht="12.5">
      <c r="B418" s="674" t="s">
        <v>1374</v>
      </c>
      <c r="C418" s="675"/>
      <c r="D418" s="675"/>
      <c r="E418" s="675"/>
      <c r="F418" s="675"/>
      <c r="G418" s="675"/>
      <c r="H418" s="675"/>
      <c r="I418" s="675"/>
      <c r="J418" s="675"/>
      <c r="K418" s="675"/>
      <c r="L418" s="675"/>
      <c r="M418" s="675"/>
      <c r="N418" s="675"/>
      <c r="O418" s="675"/>
      <c r="P418" s="675"/>
    </row>
  </sheetData>
  <sheetProtection algorithmName="SHA-512" hashValue="codx3CAc1sQF9Bz8IJvA7gKwvvqZ7+CDeWHqOK6KVOF7v0HOPb7mCbHtbR6Fa6Cirem9khr7aiDKNa7LCtRdYg==" saltValue="GZzY8U3DgfjxAHW3zQjmUw==" spinCount="100000" sheet="1" objects="1" scenarios="1"/>
  <mergeCells count="124">
    <mergeCell ref="B11:B14"/>
    <mergeCell ref="C11:P11"/>
    <mergeCell ref="D12:P12"/>
    <mergeCell ref="D13:H13"/>
    <mergeCell ref="I13:I14"/>
    <mergeCell ref="J13:J14"/>
    <mergeCell ref="K13:K14"/>
    <mergeCell ref="L13:L14"/>
    <mergeCell ref="M13:M14"/>
    <mergeCell ref="N13:P13"/>
    <mergeCell ref="B45:B48"/>
    <mergeCell ref="C45:P45"/>
    <mergeCell ref="D46:P46"/>
    <mergeCell ref="D47:H47"/>
    <mergeCell ref="I47:I48"/>
    <mergeCell ref="J47:J48"/>
    <mergeCell ref="K47:K48"/>
    <mergeCell ref="L47:L48"/>
    <mergeCell ref="M47:M48"/>
    <mergeCell ref="N47:P47"/>
    <mergeCell ref="B79:B82"/>
    <mergeCell ref="C79:P79"/>
    <mergeCell ref="D80:P80"/>
    <mergeCell ref="D81:H81"/>
    <mergeCell ref="I81:I82"/>
    <mergeCell ref="J81:J82"/>
    <mergeCell ref="K81:K82"/>
    <mergeCell ref="L81:L82"/>
    <mergeCell ref="M81:M82"/>
    <mergeCell ref="N81:P81"/>
    <mergeCell ref="B113:B116"/>
    <mergeCell ref="C113:P113"/>
    <mergeCell ref="D114:P114"/>
    <mergeCell ref="D115:H115"/>
    <mergeCell ref="I115:I116"/>
    <mergeCell ref="J115:J116"/>
    <mergeCell ref="K115:K116"/>
    <mergeCell ref="L115:L116"/>
    <mergeCell ref="M115:M116"/>
    <mergeCell ref="N115:P115"/>
    <mergeCell ref="B147:B150"/>
    <mergeCell ref="C147:P147"/>
    <mergeCell ref="D148:P148"/>
    <mergeCell ref="D149:H149"/>
    <mergeCell ref="I149:I150"/>
    <mergeCell ref="J149:J150"/>
    <mergeCell ref="K149:K150"/>
    <mergeCell ref="L149:L150"/>
    <mergeCell ref="M149:M150"/>
    <mergeCell ref="N149:P149"/>
    <mergeCell ref="B181:B184"/>
    <mergeCell ref="C181:P181"/>
    <mergeCell ref="D182:P182"/>
    <mergeCell ref="D183:H183"/>
    <mergeCell ref="I183:I184"/>
    <mergeCell ref="J183:J184"/>
    <mergeCell ref="K183:K184"/>
    <mergeCell ref="L183:L184"/>
    <mergeCell ref="M183:M184"/>
    <mergeCell ref="N183:P183"/>
    <mergeCell ref="B215:B218"/>
    <mergeCell ref="C215:P215"/>
    <mergeCell ref="D216:P216"/>
    <mergeCell ref="D217:H217"/>
    <mergeCell ref="I217:I218"/>
    <mergeCell ref="J217:J218"/>
    <mergeCell ref="K217:K218"/>
    <mergeCell ref="L217:L218"/>
    <mergeCell ref="M217:M218"/>
    <mergeCell ref="N217:P217"/>
    <mergeCell ref="B249:B252"/>
    <mergeCell ref="C249:P249"/>
    <mergeCell ref="D250:P250"/>
    <mergeCell ref="D251:H251"/>
    <mergeCell ref="I251:I252"/>
    <mergeCell ref="J251:J252"/>
    <mergeCell ref="K251:K252"/>
    <mergeCell ref="L251:L252"/>
    <mergeCell ref="M251:M252"/>
    <mergeCell ref="N251:P251"/>
    <mergeCell ref="B283:B286"/>
    <mergeCell ref="C283:P283"/>
    <mergeCell ref="D284:P284"/>
    <mergeCell ref="D285:H285"/>
    <mergeCell ref="I285:I286"/>
    <mergeCell ref="J285:J286"/>
    <mergeCell ref="K285:K286"/>
    <mergeCell ref="L285:L286"/>
    <mergeCell ref="M285:M286"/>
    <mergeCell ref="N285:P285"/>
    <mergeCell ref="B317:B320"/>
    <mergeCell ref="C317:P317"/>
    <mergeCell ref="D318:P318"/>
    <mergeCell ref="D319:H319"/>
    <mergeCell ref="I319:I320"/>
    <mergeCell ref="J319:J320"/>
    <mergeCell ref="K319:K320"/>
    <mergeCell ref="L319:L320"/>
    <mergeCell ref="M319:M320"/>
    <mergeCell ref="N319:P319"/>
    <mergeCell ref="B351:B354"/>
    <mergeCell ref="C351:P351"/>
    <mergeCell ref="D352:P352"/>
    <mergeCell ref="D353:H353"/>
    <mergeCell ref="I353:I354"/>
    <mergeCell ref="J353:J354"/>
    <mergeCell ref="K353:K354"/>
    <mergeCell ref="L353:L354"/>
    <mergeCell ref="M353:M354"/>
    <mergeCell ref="N353:P353"/>
    <mergeCell ref="B415:P415"/>
    <mergeCell ref="B416:P416"/>
    <mergeCell ref="B417:P417"/>
    <mergeCell ref="B418:P418"/>
    <mergeCell ref="B385:B388"/>
    <mergeCell ref="C385:P385"/>
    <mergeCell ref="D386:P386"/>
    <mergeCell ref="D387:H387"/>
    <mergeCell ref="I387:I388"/>
    <mergeCell ref="J387:J388"/>
    <mergeCell ref="K387:K388"/>
    <mergeCell ref="L387:L388"/>
    <mergeCell ref="M387:M388"/>
    <mergeCell ref="N387:P387"/>
  </mergeCells>
  <hyperlinks>
    <hyperlink ref="B2" location="'Physical risk'!A1" display="Back to contents page" xr:uid="{896D8ECD-84AD-415E-B8DB-6EB1A04ABB73}"/>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519D60-D9F4-4443-87D4-678EC2744F61}">
  <dimension ref="A2:P282"/>
  <sheetViews>
    <sheetView zoomScale="85" zoomScaleNormal="85" workbookViewId="0">
      <selection activeCell="B2" sqref="B2"/>
    </sheetView>
  </sheetViews>
  <sheetFormatPr defaultColWidth="8.81640625" defaultRowHeight="12.5"/>
  <cols>
    <col min="1" max="1" width="11.7265625" style="401" customWidth="1"/>
    <col min="2" max="2" width="87.7265625" style="401" customWidth="1"/>
    <col min="3" max="3" width="8.81640625" style="401"/>
    <col min="4" max="4" width="16.26953125" style="401" bestFit="1" customWidth="1"/>
    <col min="5" max="10" width="16" style="401" customWidth="1"/>
    <col min="11" max="11" width="17.7265625" style="401" customWidth="1"/>
    <col min="12" max="12" width="14.1796875" style="401" bestFit="1" customWidth="1"/>
    <col min="13" max="13" width="12" style="401" customWidth="1"/>
    <col min="14" max="14" width="8.81640625" style="401"/>
    <col min="15" max="15" width="13.54296875" style="401" bestFit="1" customWidth="1"/>
    <col min="16" max="16" width="13" style="401" bestFit="1" customWidth="1"/>
    <col min="17" max="16384" width="8.81640625" style="401"/>
  </cols>
  <sheetData>
    <row r="2" spans="1:16" ht="14.5">
      <c r="B2" s="153" t="s">
        <v>0</v>
      </c>
    </row>
    <row r="4" spans="1:16" ht="13">
      <c r="B4" s="402" t="s">
        <v>976</v>
      </c>
    </row>
    <row r="5" spans="1:16" ht="13">
      <c r="B5" s="402"/>
    </row>
    <row r="6" spans="1:16" ht="13">
      <c r="B6" s="402" t="str">
        <f>_xlfn.XLOOKUP(B7,'[13]angol nuts kódok'!C:C,'[13]angol nuts kódok'!A:A)</f>
        <v>Ukraine</v>
      </c>
    </row>
    <row r="7" spans="1:16" ht="13">
      <c r="A7" s="402"/>
      <c r="B7" s="402" t="s">
        <v>1327</v>
      </c>
    </row>
    <row r="8" spans="1:16" ht="13">
      <c r="B8" s="402"/>
    </row>
    <row r="9" spans="1:16" ht="13.5" thickBot="1">
      <c r="B9" s="403" t="s">
        <v>1100</v>
      </c>
    </row>
    <row r="10" spans="1:16" ht="13.5" thickBot="1">
      <c r="B10" s="404" t="s">
        <v>962</v>
      </c>
      <c r="C10" s="404" t="s">
        <v>963</v>
      </c>
      <c r="D10" s="404" t="s">
        <v>964</v>
      </c>
      <c r="E10" s="404" t="s">
        <v>965</v>
      </c>
      <c r="F10" s="404" t="s">
        <v>966</v>
      </c>
      <c r="G10" s="404" t="s">
        <v>967</v>
      </c>
      <c r="H10" s="404" t="s">
        <v>5</v>
      </c>
      <c r="I10" s="404" t="s">
        <v>2</v>
      </c>
      <c r="J10" s="404" t="s">
        <v>4</v>
      </c>
      <c r="K10" s="404" t="s">
        <v>968</v>
      </c>
      <c r="L10" s="404" t="s">
        <v>969</v>
      </c>
      <c r="M10" s="404" t="s">
        <v>970</v>
      </c>
      <c r="N10" s="404" t="s">
        <v>971</v>
      </c>
      <c r="O10" s="404" t="s">
        <v>972</v>
      </c>
      <c r="P10" s="404" t="s">
        <v>973</v>
      </c>
    </row>
    <row r="11" spans="1:16" ht="13.5" thickBot="1">
      <c r="B11" s="676" t="s">
        <v>837</v>
      </c>
      <c r="C11" s="679" t="s">
        <v>977</v>
      </c>
      <c r="D11" s="679"/>
      <c r="E11" s="679"/>
      <c r="F11" s="679"/>
      <c r="G11" s="679"/>
      <c r="H11" s="679"/>
      <c r="I11" s="679"/>
      <c r="J11" s="679"/>
      <c r="K11" s="679"/>
      <c r="L11" s="679"/>
      <c r="M11" s="679"/>
      <c r="N11" s="679"/>
      <c r="O11" s="679"/>
      <c r="P11" s="680"/>
    </row>
    <row r="12" spans="1:16" ht="13.5" thickBot="1">
      <c r="B12" s="677"/>
      <c r="C12" s="405"/>
      <c r="D12" s="681" t="s">
        <v>978</v>
      </c>
      <c r="E12" s="681"/>
      <c r="F12" s="681"/>
      <c r="G12" s="681"/>
      <c r="H12" s="681"/>
      <c r="I12" s="681"/>
      <c r="J12" s="681"/>
      <c r="K12" s="681"/>
      <c r="L12" s="681"/>
      <c r="M12" s="681"/>
      <c r="N12" s="681"/>
      <c r="O12" s="681"/>
      <c r="P12" s="682"/>
    </row>
    <row r="13" spans="1:16" ht="13.5" thickBot="1">
      <c r="B13" s="677"/>
      <c r="C13" s="405"/>
      <c r="D13" s="681" t="s">
        <v>838</v>
      </c>
      <c r="E13" s="681"/>
      <c r="F13" s="681"/>
      <c r="G13" s="681"/>
      <c r="H13" s="681"/>
      <c r="I13" s="681" t="s">
        <v>839</v>
      </c>
      <c r="J13" s="681" t="s">
        <v>840</v>
      </c>
      <c r="K13" s="684" t="s">
        <v>841</v>
      </c>
      <c r="L13" s="681" t="s">
        <v>717</v>
      </c>
      <c r="M13" s="681" t="s">
        <v>716</v>
      </c>
      <c r="N13" s="686" t="s">
        <v>527</v>
      </c>
      <c r="O13" s="686"/>
      <c r="P13" s="687"/>
    </row>
    <row r="14" spans="1:16" ht="39.5" thickBot="1">
      <c r="B14" s="678"/>
      <c r="C14" s="406"/>
      <c r="D14" s="407" t="s">
        <v>709</v>
      </c>
      <c r="E14" s="407" t="s">
        <v>710</v>
      </c>
      <c r="F14" s="407" t="s">
        <v>711</v>
      </c>
      <c r="G14" s="407" t="s">
        <v>712</v>
      </c>
      <c r="H14" s="408" t="s">
        <v>713</v>
      </c>
      <c r="I14" s="683"/>
      <c r="J14" s="683"/>
      <c r="K14" s="685"/>
      <c r="L14" s="683"/>
      <c r="M14" s="683"/>
      <c r="N14" s="409"/>
      <c r="O14" s="408" t="s">
        <v>842</v>
      </c>
      <c r="P14" s="410" t="s">
        <v>716</v>
      </c>
    </row>
    <row r="15" spans="1:16">
      <c r="B15" s="411" t="s">
        <v>720</v>
      </c>
      <c r="C15" s="412">
        <v>49.926882137727084</v>
      </c>
      <c r="D15" s="412">
        <v>49.032069621180121</v>
      </c>
      <c r="E15" s="412">
        <v>0</v>
      </c>
      <c r="F15" s="412">
        <v>0</v>
      </c>
      <c r="G15" s="412">
        <v>1.5303196732854529E-4</v>
      </c>
      <c r="H15" s="412">
        <v>0</v>
      </c>
      <c r="I15" s="412">
        <v>0</v>
      </c>
      <c r="J15" s="412">
        <v>49.032222653147443</v>
      </c>
      <c r="K15" s="412">
        <v>0</v>
      </c>
      <c r="L15" s="412">
        <v>13.657145756935643</v>
      </c>
      <c r="M15" s="412">
        <v>4.6900436558231237E-5</v>
      </c>
      <c r="N15" s="412">
        <v>-2.9361791381495563</v>
      </c>
      <c r="O15" s="412">
        <v>-1.8131530882974227</v>
      </c>
      <c r="P15" s="412">
        <v>-4.6900436558231237E-5</v>
      </c>
    </row>
    <row r="16" spans="1:16">
      <c r="B16" s="413" t="s">
        <v>721</v>
      </c>
      <c r="C16" s="412">
        <v>0</v>
      </c>
      <c r="D16" s="412">
        <v>0</v>
      </c>
      <c r="E16" s="412">
        <v>0</v>
      </c>
      <c r="F16" s="412">
        <v>0</v>
      </c>
      <c r="G16" s="412">
        <v>0</v>
      </c>
      <c r="H16" s="412">
        <v>0</v>
      </c>
      <c r="I16" s="412">
        <v>0</v>
      </c>
      <c r="J16" s="412">
        <v>0</v>
      </c>
      <c r="K16" s="412">
        <v>0</v>
      </c>
      <c r="L16" s="412">
        <v>0</v>
      </c>
      <c r="M16" s="412">
        <v>0</v>
      </c>
      <c r="N16" s="412">
        <v>0</v>
      </c>
      <c r="O16" s="412">
        <v>0</v>
      </c>
      <c r="P16" s="412">
        <v>0</v>
      </c>
    </row>
    <row r="17" spans="2:16">
      <c r="B17" s="413" t="s">
        <v>727</v>
      </c>
      <c r="C17" s="412">
        <v>19.380401213913533</v>
      </c>
      <c r="D17" s="412">
        <v>0</v>
      </c>
      <c r="E17" s="412">
        <v>0</v>
      </c>
      <c r="F17" s="412">
        <v>0</v>
      </c>
      <c r="G17" s="412">
        <v>0</v>
      </c>
      <c r="H17" s="412">
        <v>0</v>
      </c>
      <c r="I17" s="412">
        <v>0</v>
      </c>
      <c r="J17" s="412">
        <v>0</v>
      </c>
      <c r="K17" s="412">
        <v>0</v>
      </c>
      <c r="L17" s="412">
        <v>0</v>
      </c>
      <c r="M17" s="412">
        <v>0</v>
      </c>
      <c r="N17" s="412">
        <v>0</v>
      </c>
      <c r="O17" s="412">
        <v>0</v>
      </c>
      <c r="P17" s="412">
        <v>0</v>
      </c>
    </row>
    <row r="18" spans="2:16">
      <c r="B18" s="413" t="s">
        <v>752</v>
      </c>
      <c r="C18" s="412">
        <v>0.12334690888607239</v>
      </c>
      <c r="D18" s="412">
        <v>0</v>
      </c>
      <c r="E18" s="412">
        <v>0</v>
      </c>
      <c r="F18" s="412">
        <v>0</v>
      </c>
      <c r="G18" s="412">
        <v>0</v>
      </c>
      <c r="H18" s="412">
        <v>0</v>
      </c>
      <c r="I18" s="412">
        <v>0</v>
      </c>
      <c r="J18" s="412">
        <v>0</v>
      </c>
      <c r="K18" s="412">
        <v>0</v>
      </c>
      <c r="L18" s="412">
        <v>0</v>
      </c>
      <c r="M18" s="412">
        <v>0</v>
      </c>
      <c r="N18" s="412">
        <v>0</v>
      </c>
      <c r="O18" s="412">
        <v>0</v>
      </c>
      <c r="P18" s="412">
        <v>0</v>
      </c>
    </row>
    <row r="19" spans="2:16">
      <c r="B19" s="413" t="s">
        <v>757</v>
      </c>
      <c r="C19" s="412">
        <v>0</v>
      </c>
      <c r="D19" s="412">
        <v>0</v>
      </c>
      <c r="E19" s="412">
        <v>0</v>
      </c>
      <c r="F19" s="412">
        <v>0</v>
      </c>
      <c r="G19" s="412">
        <v>0</v>
      </c>
      <c r="H19" s="412">
        <v>0</v>
      </c>
      <c r="I19" s="412">
        <v>0</v>
      </c>
      <c r="J19" s="412">
        <v>0</v>
      </c>
      <c r="K19" s="412">
        <v>0</v>
      </c>
      <c r="L19" s="412">
        <v>0</v>
      </c>
      <c r="M19" s="412">
        <v>0</v>
      </c>
      <c r="N19" s="412">
        <v>0</v>
      </c>
      <c r="O19" s="412">
        <v>0</v>
      </c>
      <c r="P19" s="412">
        <v>0</v>
      </c>
    </row>
    <row r="20" spans="2:16">
      <c r="B20" s="413" t="s">
        <v>758</v>
      </c>
      <c r="C20" s="412">
        <v>0.19820859033938881</v>
      </c>
      <c r="D20" s="412">
        <v>0</v>
      </c>
      <c r="E20" s="412">
        <v>0</v>
      </c>
      <c r="F20" s="412">
        <v>0</v>
      </c>
      <c r="G20" s="412">
        <v>0</v>
      </c>
      <c r="H20" s="412">
        <v>0</v>
      </c>
      <c r="I20" s="412">
        <v>0</v>
      </c>
      <c r="J20" s="412">
        <v>0</v>
      </c>
      <c r="K20" s="412">
        <v>0</v>
      </c>
      <c r="L20" s="412">
        <v>0</v>
      </c>
      <c r="M20" s="412">
        <v>0</v>
      </c>
      <c r="N20" s="412">
        <v>0</v>
      </c>
      <c r="O20" s="412">
        <v>0</v>
      </c>
      <c r="P20" s="412">
        <v>0</v>
      </c>
    </row>
    <row r="21" spans="2:16">
      <c r="B21" s="413" t="s">
        <v>762</v>
      </c>
      <c r="C21" s="412">
        <v>36.777736034361354</v>
      </c>
      <c r="D21" s="412">
        <v>0</v>
      </c>
      <c r="E21" s="412">
        <v>0</v>
      </c>
      <c r="F21" s="412">
        <v>0</v>
      </c>
      <c r="G21" s="412">
        <v>0</v>
      </c>
      <c r="H21" s="412">
        <v>0</v>
      </c>
      <c r="I21" s="412">
        <v>0</v>
      </c>
      <c r="J21" s="412">
        <v>0</v>
      </c>
      <c r="K21" s="412">
        <v>0</v>
      </c>
      <c r="L21" s="412">
        <v>0</v>
      </c>
      <c r="M21" s="412">
        <v>0</v>
      </c>
      <c r="N21" s="412">
        <v>0</v>
      </c>
      <c r="O21" s="412">
        <v>0</v>
      </c>
      <c r="P21" s="412">
        <v>0</v>
      </c>
    </row>
    <row r="22" spans="2:16">
      <c r="B22" s="413" t="s">
        <v>763</v>
      </c>
      <c r="C22" s="412">
        <v>0.92837633291085764</v>
      </c>
      <c r="D22" s="412">
        <v>0</v>
      </c>
      <c r="E22" s="412">
        <v>0</v>
      </c>
      <c r="F22" s="412">
        <v>0</v>
      </c>
      <c r="G22" s="412">
        <v>0</v>
      </c>
      <c r="H22" s="412">
        <v>0</v>
      </c>
      <c r="I22" s="412">
        <v>0</v>
      </c>
      <c r="J22" s="412">
        <v>0</v>
      </c>
      <c r="K22" s="412">
        <v>0</v>
      </c>
      <c r="L22" s="412">
        <v>0</v>
      </c>
      <c r="M22" s="412">
        <v>0</v>
      </c>
      <c r="N22" s="412">
        <v>0</v>
      </c>
      <c r="O22" s="412">
        <v>0</v>
      </c>
      <c r="P22" s="412">
        <v>0</v>
      </c>
    </row>
    <row r="23" spans="2:16">
      <c r="B23" s="413" t="s">
        <v>770</v>
      </c>
      <c r="C23" s="412">
        <v>0</v>
      </c>
      <c r="D23" s="412">
        <v>0</v>
      </c>
      <c r="E23" s="412">
        <v>0</v>
      </c>
      <c r="F23" s="412">
        <v>0</v>
      </c>
      <c r="G23" s="412">
        <v>0</v>
      </c>
      <c r="H23" s="412">
        <v>0</v>
      </c>
      <c r="I23" s="412">
        <v>0</v>
      </c>
      <c r="J23" s="412">
        <v>0</v>
      </c>
      <c r="K23" s="412">
        <v>0</v>
      </c>
      <c r="L23" s="412">
        <v>0</v>
      </c>
      <c r="M23" s="412">
        <v>0</v>
      </c>
      <c r="N23" s="412">
        <v>0</v>
      </c>
      <c r="O23" s="412">
        <v>0</v>
      </c>
      <c r="P23" s="412">
        <v>0</v>
      </c>
    </row>
    <row r="24" spans="2:16">
      <c r="B24" s="413" t="s">
        <v>843</v>
      </c>
      <c r="C24" s="412">
        <v>1.8049296605199439</v>
      </c>
      <c r="D24" s="412">
        <v>0.8361989240951978</v>
      </c>
      <c r="E24" s="412">
        <v>0</v>
      </c>
      <c r="F24" s="412">
        <v>0</v>
      </c>
      <c r="G24" s="412">
        <v>0</v>
      </c>
      <c r="H24" s="412">
        <v>0</v>
      </c>
      <c r="I24" s="412">
        <v>0</v>
      </c>
      <c r="J24" s="412">
        <v>0.8361989240951978</v>
      </c>
      <c r="K24" s="412">
        <v>0</v>
      </c>
      <c r="L24" s="412">
        <v>0</v>
      </c>
      <c r="M24" s="412">
        <v>0</v>
      </c>
      <c r="N24" s="412">
        <v>-2.6544582453175609E-2</v>
      </c>
      <c r="O24" s="412">
        <v>0</v>
      </c>
      <c r="P24" s="412">
        <v>0</v>
      </c>
    </row>
    <row r="25" spans="2:16">
      <c r="B25" s="413" t="s">
        <v>844</v>
      </c>
      <c r="C25" s="412">
        <v>56.453451826249825</v>
      </c>
      <c r="D25" s="412">
        <v>22.08861275876637</v>
      </c>
      <c r="E25" s="412">
        <v>0</v>
      </c>
      <c r="F25" s="412">
        <v>0</v>
      </c>
      <c r="G25" s="412">
        <v>0</v>
      </c>
      <c r="H25" s="412">
        <v>0</v>
      </c>
      <c r="I25" s="412">
        <v>0</v>
      </c>
      <c r="J25" s="412">
        <v>22.08861275876637</v>
      </c>
      <c r="K25" s="412">
        <v>0</v>
      </c>
      <c r="L25" s="412">
        <v>11.203571553302352</v>
      </c>
      <c r="M25" s="412">
        <v>0</v>
      </c>
      <c r="N25" s="412">
        <v>-1.8329495507674973</v>
      </c>
      <c r="O25" s="412">
        <v>-1.4874111280101394</v>
      </c>
      <c r="P25" s="412">
        <v>0</v>
      </c>
    </row>
    <row r="26" spans="2:16">
      <c r="B26" s="413" t="s">
        <v>1358</v>
      </c>
      <c r="C26" s="412">
        <v>0</v>
      </c>
      <c r="D26" s="412">
        <v>0</v>
      </c>
      <c r="E26" s="412">
        <v>0</v>
      </c>
      <c r="F26" s="412">
        <v>0</v>
      </c>
      <c r="G26" s="412">
        <v>0</v>
      </c>
      <c r="H26" s="412">
        <v>0</v>
      </c>
      <c r="I26" s="412">
        <v>0</v>
      </c>
      <c r="J26" s="412">
        <v>0</v>
      </c>
      <c r="K26" s="412">
        <v>0</v>
      </c>
      <c r="L26" s="412">
        <v>0</v>
      </c>
      <c r="M26" s="412">
        <v>0</v>
      </c>
      <c r="N26" s="412">
        <v>0</v>
      </c>
      <c r="O26" s="412">
        <v>0</v>
      </c>
      <c r="P26" s="412">
        <v>0</v>
      </c>
    </row>
    <row r="27" spans="2:16">
      <c r="B27" s="413" t="s">
        <v>1359</v>
      </c>
      <c r="C27" s="412">
        <v>5.4163850161949023E-2</v>
      </c>
      <c r="D27" s="412">
        <v>0</v>
      </c>
      <c r="E27" s="412">
        <v>0</v>
      </c>
      <c r="F27" s="412">
        <v>0</v>
      </c>
      <c r="G27" s="412">
        <v>0</v>
      </c>
      <c r="H27" s="412">
        <v>0</v>
      </c>
      <c r="I27" s="412">
        <v>0</v>
      </c>
      <c r="J27" s="412">
        <v>0</v>
      </c>
      <c r="K27" s="412">
        <v>0</v>
      </c>
      <c r="L27" s="412">
        <v>0</v>
      </c>
      <c r="M27" s="412">
        <v>0</v>
      </c>
      <c r="N27" s="412">
        <v>0</v>
      </c>
      <c r="O27" s="412">
        <v>0</v>
      </c>
      <c r="P27" s="412">
        <v>0</v>
      </c>
    </row>
    <row r="28" spans="2:16">
      <c r="B28" s="414" t="s">
        <v>1360</v>
      </c>
      <c r="C28" s="412">
        <v>5.8301647655259828E-7</v>
      </c>
      <c r="D28" s="412">
        <v>0</v>
      </c>
      <c r="E28" s="412">
        <v>0</v>
      </c>
      <c r="F28" s="412">
        <v>0</v>
      </c>
      <c r="G28" s="412">
        <v>0</v>
      </c>
      <c r="H28" s="412">
        <v>0</v>
      </c>
      <c r="I28" s="412">
        <v>0</v>
      </c>
      <c r="J28" s="412">
        <v>0</v>
      </c>
      <c r="K28" s="412">
        <v>0</v>
      </c>
      <c r="L28" s="412">
        <v>0</v>
      </c>
      <c r="M28" s="412">
        <v>0</v>
      </c>
      <c r="N28" s="412">
        <v>0</v>
      </c>
      <c r="O28" s="412">
        <v>0</v>
      </c>
      <c r="P28" s="412">
        <v>0</v>
      </c>
    </row>
    <row r="29" spans="2:16">
      <c r="B29" s="415" t="s">
        <v>1361</v>
      </c>
      <c r="C29" s="412">
        <v>0</v>
      </c>
      <c r="D29" s="412">
        <v>0</v>
      </c>
      <c r="E29" s="412">
        <v>0</v>
      </c>
      <c r="F29" s="412">
        <v>0</v>
      </c>
      <c r="G29" s="412">
        <v>0</v>
      </c>
      <c r="H29" s="412">
        <v>0</v>
      </c>
      <c r="I29" s="412">
        <v>0</v>
      </c>
      <c r="J29" s="412">
        <v>0</v>
      </c>
      <c r="K29" s="412">
        <v>0</v>
      </c>
      <c r="L29" s="412">
        <v>0</v>
      </c>
      <c r="M29" s="412">
        <v>0</v>
      </c>
      <c r="N29" s="412">
        <v>0</v>
      </c>
      <c r="O29" s="412">
        <v>0</v>
      </c>
      <c r="P29" s="412">
        <v>0</v>
      </c>
    </row>
    <row r="30" spans="2:16">
      <c r="B30" s="415" t="s">
        <v>1362</v>
      </c>
      <c r="C30" s="412">
        <v>0.1985661287142656</v>
      </c>
      <c r="D30" s="412">
        <v>0</v>
      </c>
      <c r="E30" s="412">
        <v>0</v>
      </c>
      <c r="F30" s="412">
        <v>0</v>
      </c>
      <c r="G30" s="412">
        <v>0</v>
      </c>
      <c r="H30" s="412">
        <v>0</v>
      </c>
      <c r="I30" s="412">
        <v>0</v>
      </c>
      <c r="J30" s="412">
        <v>0</v>
      </c>
      <c r="K30" s="412">
        <v>0</v>
      </c>
      <c r="L30" s="412">
        <v>0</v>
      </c>
      <c r="M30" s="412">
        <v>0</v>
      </c>
      <c r="N30" s="412">
        <v>0</v>
      </c>
      <c r="O30" s="412">
        <v>0</v>
      </c>
      <c r="P30" s="412">
        <v>0</v>
      </c>
    </row>
    <row r="31" spans="2:16">
      <c r="B31" s="415" t="s">
        <v>1363</v>
      </c>
      <c r="C31" s="412">
        <v>4.506407548232643E-7</v>
      </c>
      <c r="D31" s="412">
        <v>0</v>
      </c>
      <c r="E31" s="412">
        <v>0</v>
      </c>
      <c r="F31" s="412">
        <v>0</v>
      </c>
      <c r="G31" s="412">
        <v>0</v>
      </c>
      <c r="H31" s="412">
        <v>0</v>
      </c>
      <c r="I31" s="412">
        <v>0</v>
      </c>
      <c r="J31" s="412">
        <v>0</v>
      </c>
      <c r="K31" s="412">
        <v>0</v>
      </c>
      <c r="L31" s="412">
        <v>0</v>
      </c>
      <c r="M31" s="412">
        <v>0</v>
      </c>
      <c r="N31" s="412">
        <v>0</v>
      </c>
      <c r="O31" s="412">
        <v>0</v>
      </c>
      <c r="P31" s="412">
        <v>0</v>
      </c>
    </row>
    <row r="32" spans="2:16">
      <c r="B32" s="415" t="s">
        <v>1364</v>
      </c>
      <c r="C32" s="412">
        <v>0</v>
      </c>
      <c r="D32" s="412">
        <v>0</v>
      </c>
      <c r="E32" s="412">
        <v>0</v>
      </c>
      <c r="F32" s="412">
        <v>0</v>
      </c>
      <c r="G32" s="412">
        <v>0</v>
      </c>
      <c r="H32" s="412">
        <v>0</v>
      </c>
      <c r="I32" s="412">
        <v>0</v>
      </c>
      <c r="J32" s="412">
        <v>0</v>
      </c>
      <c r="K32" s="412">
        <v>0</v>
      </c>
      <c r="L32" s="412">
        <v>0</v>
      </c>
      <c r="M32" s="412">
        <v>0</v>
      </c>
      <c r="N32" s="412">
        <v>0</v>
      </c>
      <c r="O32" s="412">
        <v>0</v>
      </c>
      <c r="P32" s="412">
        <v>0</v>
      </c>
    </row>
    <row r="33" spans="2:16">
      <c r="B33" s="415" t="s">
        <v>1365</v>
      </c>
      <c r="C33" s="412">
        <v>0</v>
      </c>
      <c r="D33" s="412">
        <v>0</v>
      </c>
      <c r="E33" s="412">
        <v>0</v>
      </c>
      <c r="F33" s="412">
        <v>0</v>
      </c>
      <c r="G33" s="412">
        <v>0</v>
      </c>
      <c r="H33" s="412">
        <v>0</v>
      </c>
      <c r="I33" s="412">
        <v>0</v>
      </c>
      <c r="J33" s="412">
        <v>0</v>
      </c>
      <c r="K33" s="412">
        <v>0</v>
      </c>
      <c r="L33" s="412">
        <v>0</v>
      </c>
      <c r="M33" s="412">
        <v>0</v>
      </c>
      <c r="N33" s="412">
        <v>0</v>
      </c>
      <c r="O33" s="412">
        <v>0</v>
      </c>
      <c r="P33" s="412">
        <v>0</v>
      </c>
    </row>
    <row r="34" spans="2:16">
      <c r="B34" s="415" t="s">
        <v>1366</v>
      </c>
      <c r="C34" s="412">
        <v>6.7765103506548368E-6</v>
      </c>
      <c r="D34" s="412">
        <v>0</v>
      </c>
      <c r="E34" s="412">
        <v>0</v>
      </c>
      <c r="F34" s="412">
        <v>0</v>
      </c>
      <c r="G34" s="412">
        <v>0</v>
      </c>
      <c r="H34" s="412">
        <v>0</v>
      </c>
      <c r="I34" s="412">
        <v>0</v>
      </c>
      <c r="J34" s="412">
        <v>0</v>
      </c>
      <c r="K34" s="412">
        <v>0</v>
      </c>
      <c r="L34" s="412">
        <v>0</v>
      </c>
      <c r="M34" s="412">
        <v>0</v>
      </c>
      <c r="N34" s="412">
        <v>0</v>
      </c>
      <c r="O34" s="412">
        <v>0</v>
      </c>
      <c r="P34" s="412">
        <v>0</v>
      </c>
    </row>
    <row r="35" spans="2:16">
      <c r="B35" s="415" t="s">
        <v>1367</v>
      </c>
      <c r="C35" s="412">
        <v>0</v>
      </c>
      <c r="D35" s="412">
        <v>0</v>
      </c>
      <c r="E35" s="412">
        <v>0</v>
      </c>
      <c r="F35" s="412">
        <v>0</v>
      </c>
      <c r="G35" s="412">
        <v>0</v>
      </c>
      <c r="H35" s="412">
        <v>0</v>
      </c>
      <c r="I35" s="412">
        <v>0</v>
      </c>
      <c r="J35" s="412">
        <v>0</v>
      </c>
      <c r="K35" s="412">
        <v>0</v>
      </c>
      <c r="L35" s="412">
        <v>0</v>
      </c>
      <c r="M35" s="412">
        <v>0</v>
      </c>
      <c r="N35" s="412">
        <v>0</v>
      </c>
      <c r="O35" s="412">
        <v>0</v>
      </c>
      <c r="P35" s="412">
        <v>0</v>
      </c>
    </row>
    <row r="36" spans="2:16">
      <c r="B36" s="415" t="s">
        <v>1368</v>
      </c>
      <c r="C36" s="412">
        <v>9.2383886776510354E-2</v>
      </c>
      <c r="D36" s="412">
        <v>0</v>
      </c>
      <c r="E36" s="412">
        <v>0</v>
      </c>
      <c r="F36" s="412">
        <v>0</v>
      </c>
      <c r="G36" s="412">
        <v>0</v>
      </c>
      <c r="H36" s="412">
        <v>0</v>
      </c>
      <c r="I36" s="412">
        <v>0</v>
      </c>
      <c r="J36" s="412">
        <v>0</v>
      </c>
      <c r="K36" s="412">
        <v>0</v>
      </c>
      <c r="L36" s="412">
        <v>0</v>
      </c>
      <c r="M36" s="412">
        <v>0</v>
      </c>
      <c r="N36" s="412">
        <v>0</v>
      </c>
      <c r="O36" s="412">
        <v>0</v>
      </c>
      <c r="P36" s="412">
        <v>0</v>
      </c>
    </row>
    <row r="37" spans="2:16">
      <c r="B37" s="415" t="s">
        <v>1369</v>
      </c>
      <c r="C37" s="412">
        <v>0</v>
      </c>
      <c r="D37" s="412">
        <v>0</v>
      </c>
      <c r="E37" s="412">
        <v>0</v>
      </c>
      <c r="F37" s="412">
        <v>0</v>
      </c>
      <c r="G37" s="412">
        <v>0</v>
      </c>
      <c r="H37" s="412">
        <v>0</v>
      </c>
      <c r="I37" s="412">
        <v>0</v>
      </c>
      <c r="J37" s="412">
        <v>0</v>
      </c>
      <c r="K37" s="412">
        <v>0</v>
      </c>
      <c r="L37" s="412">
        <v>0</v>
      </c>
      <c r="M37" s="412">
        <v>0</v>
      </c>
      <c r="N37" s="412">
        <v>0</v>
      </c>
      <c r="O37" s="412">
        <v>0</v>
      </c>
      <c r="P37" s="412">
        <v>0</v>
      </c>
    </row>
    <row r="38" spans="2:16" ht="13" thickBot="1">
      <c r="B38" s="416" t="s">
        <v>1370</v>
      </c>
      <c r="C38" s="416">
        <v>0</v>
      </c>
      <c r="D38" s="416">
        <v>0</v>
      </c>
      <c r="E38" s="416">
        <v>0</v>
      </c>
      <c r="F38" s="416">
        <v>0</v>
      </c>
      <c r="G38" s="416">
        <v>0</v>
      </c>
      <c r="H38" s="416">
        <v>0</v>
      </c>
      <c r="I38" s="416">
        <v>0</v>
      </c>
      <c r="J38" s="416">
        <v>0</v>
      </c>
      <c r="K38" s="416">
        <v>0</v>
      </c>
      <c r="L38" s="416">
        <v>0</v>
      </c>
      <c r="M38" s="416">
        <v>0</v>
      </c>
      <c r="N38" s="416">
        <v>0</v>
      </c>
      <c r="O38" s="416">
        <v>0</v>
      </c>
      <c r="P38" s="416">
        <v>0</v>
      </c>
    </row>
    <row r="41" spans="2:16" ht="13">
      <c r="B41" s="402" t="s">
        <v>1329</v>
      </c>
    </row>
    <row r="43" spans="2:16" ht="13.5" thickBot="1">
      <c r="B43" s="403" t="s">
        <v>1100</v>
      </c>
    </row>
    <row r="44" spans="2:16" ht="13.5" thickBot="1">
      <c r="B44" s="404" t="s">
        <v>962</v>
      </c>
      <c r="C44" s="404" t="s">
        <v>963</v>
      </c>
      <c r="D44" s="404" t="s">
        <v>964</v>
      </c>
      <c r="E44" s="404" t="s">
        <v>965</v>
      </c>
      <c r="F44" s="404" t="s">
        <v>966</v>
      </c>
      <c r="G44" s="404" t="s">
        <v>967</v>
      </c>
      <c r="H44" s="404" t="s">
        <v>5</v>
      </c>
      <c r="I44" s="404" t="s">
        <v>2</v>
      </c>
      <c r="J44" s="404" t="s">
        <v>4</v>
      </c>
      <c r="K44" s="404" t="s">
        <v>968</v>
      </c>
      <c r="L44" s="404" t="s">
        <v>969</v>
      </c>
      <c r="M44" s="404" t="s">
        <v>970</v>
      </c>
      <c r="N44" s="404" t="s">
        <v>971</v>
      </c>
      <c r="O44" s="404" t="s">
        <v>972</v>
      </c>
      <c r="P44" s="404" t="s">
        <v>973</v>
      </c>
    </row>
    <row r="45" spans="2:16" ht="13.5" thickBot="1">
      <c r="B45" s="676" t="s">
        <v>837</v>
      </c>
      <c r="C45" s="679" t="s">
        <v>977</v>
      </c>
      <c r="D45" s="679"/>
      <c r="E45" s="679"/>
      <c r="F45" s="679"/>
      <c r="G45" s="679"/>
      <c r="H45" s="679"/>
      <c r="I45" s="679"/>
      <c r="J45" s="679"/>
      <c r="K45" s="679"/>
      <c r="L45" s="679"/>
      <c r="M45" s="679"/>
      <c r="N45" s="679"/>
      <c r="O45" s="679"/>
      <c r="P45" s="680"/>
    </row>
    <row r="46" spans="2:16" ht="13.5" thickBot="1">
      <c r="B46" s="677"/>
      <c r="C46" s="405"/>
      <c r="D46" s="681" t="s">
        <v>978</v>
      </c>
      <c r="E46" s="681"/>
      <c r="F46" s="681"/>
      <c r="G46" s="681"/>
      <c r="H46" s="681"/>
      <c r="I46" s="681"/>
      <c r="J46" s="681"/>
      <c r="K46" s="681"/>
      <c r="L46" s="681"/>
      <c r="M46" s="681"/>
      <c r="N46" s="681"/>
      <c r="O46" s="681"/>
      <c r="P46" s="682"/>
    </row>
    <row r="47" spans="2:16" ht="13.5" thickBot="1">
      <c r="B47" s="677"/>
      <c r="C47" s="405"/>
      <c r="D47" s="681" t="s">
        <v>838</v>
      </c>
      <c r="E47" s="681"/>
      <c r="F47" s="681"/>
      <c r="G47" s="681"/>
      <c r="H47" s="681"/>
      <c r="I47" s="681" t="s">
        <v>839</v>
      </c>
      <c r="J47" s="681" t="s">
        <v>840</v>
      </c>
      <c r="K47" s="684" t="s">
        <v>841</v>
      </c>
      <c r="L47" s="681" t="s">
        <v>717</v>
      </c>
      <c r="M47" s="681" t="s">
        <v>716</v>
      </c>
      <c r="N47" s="686" t="s">
        <v>527</v>
      </c>
      <c r="O47" s="686"/>
      <c r="P47" s="687"/>
    </row>
    <row r="48" spans="2:16" ht="39.5" thickBot="1">
      <c r="B48" s="678"/>
      <c r="C48" s="406"/>
      <c r="D48" s="407" t="s">
        <v>709</v>
      </c>
      <c r="E48" s="407" t="s">
        <v>710</v>
      </c>
      <c r="F48" s="407" t="s">
        <v>711</v>
      </c>
      <c r="G48" s="407" t="s">
        <v>712</v>
      </c>
      <c r="H48" s="408" t="s">
        <v>713</v>
      </c>
      <c r="I48" s="683"/>
      <c r="J48" s="683"/>
      <c r="K48" s="685"/>
      <c r="L48" s="683"/>
      <c r="M48" s="683"/>
      <c r="N48" s="409"/>
      <c r="O48" s="408" t="s">
        <v>842</v>
      </c>
      <c r="P48" s="410" t="s">
        <v>716</v>
      </c>
    </row>
    <row r="49" spans="2:16">
      <c r="B49" s="411" t="s">
        <v>720</v>
      </c>
      <c r="C49" s="412">
        <v>0</v>
      </c>
      <c r="D49" s="412">
        <v>0</v>
      </c>
      <c r="E49" s="412">
        <v>0</v>
      </c>
      <c r="F49" s="412">
        <v>0</v>
      </c>
      <c r="G49" s="412">
        <v>0</v>
      </c>
      <c r="H49" s="412">
        <v>0</v>
      </c>
      <c r="I49" s="412">
        <v>0</v>
      </c>
      <c r="J49" s="412">
        <v>0</v>
      </c>
      <c r="K49" s="412">
        <v>0</v>
      </c>
      <c r="L49" s="412">
        <v>0</v>
      </c>
      <c r="M49" s="412">
        <v>0</v>
      </c>
      <c r="N49" s="412">
        <v>0</v>
      </c>
      <c r="O49" s="412">
        <v>0</v>
      </c>
      <c r="P49" s="412">
        <v>0</v>
      </c>
    </row>
    <row r="50" spans="2:16">
      <c r="B50" s="413" t="s">
        <v>721</v>
      </c>
      <c r="C50" s="412">
        <v>0</v>
      </c>
      <c r="D50" s="412">
        <v>0</v>
      </c>
      <c r="E50" s="412">
        <v>0</v>
      </c>
      <c r="F50" s="412">
        <v>0</v>
      </c>
      <c r="G50" s="412">
        <v>0</v>
      </c>
      <c r="H50" s="412">
        <v>0</v>
      </c>
      <c r="I50" s="412">
        <v>0</v>
      </c>
      <c r="J50" s="412">
        <v>0</v>
      </c>
      <c r="K50" s="412">
        <v>0</v>
      </c>
      <c r="L50" s="412">
        <v>0</v>
      </c>
      <c r="M50" s="412">
        <v>0</v>
      </c>
      <c r="N50" s="412">
        <v>0</v>
      </c>
      <c r="O50" s="412">
        <v>0</v>
      </c>
      <c r="P50" s="412">
        <v>0</v>
      </c>
    </row>
    <row r="51" spans="2:16">
      <c r="B51" s="413" t="s">
        <v>727</v>
      </c>
      <c r="C51" s="412">
        <v>0</v>
      </c>
      <c r="D51" s="412">
        <v>0</v>
      </c>
      <c r="E51" s="412">
        <v>0</v>
      </c>
      <c r="F51" s="412">
        <v>0</v>
      </c>
      <c r="G51" s="412">
        <v>0</v>
      </c>
      <c r="H51" s="412">
        <v>0</v>
      </c>
      <c r="I51" s="412">
        <v>0</v>
      </c>
      <c r="J51" s="412">
        <v>0</v>
      </c>
      <c r="K51" s="412">
        <v>0</v>
      </c>
      <c r="L51" s="412">
        <v>0</v>
      </c>
      <c r="M51" s="412">
        <v>0</v>
      </c>
      <c r="N51" s="412">
        <v>0</v>
      </c>
      <c r="O51" s="412">
        <v>0</v>
      </c>
      <c r="P51" s="412">
        <v>0</v>
      </c>
    </row>
    <row r="52" spans="2:16">
      <c r="B52" s="413" t="s">
        <v>752</v>
      </c>
      <c r="C52" s="412">
        <v>0</v>
      </c>
      <c r="D52" s="412">
        <v>0</v>
      </c>
      <c r="E52" s="412">
        <v>0</v>
      </c>
      <c r="F52" s="412">
        <v>0</v>
      </c>
      <c r="G52" s="412">
        <v>0</v>
      </c>
      <c r="H52" s="412">
        <v>0</v>
      </c>
      <c r="I52" s="412">
        <v>0</v>
      </c>
      <c r="J52" s="412">
        <v>0</v>
      </c>
      <c r="K52" s="412">
        <v>0</v>
      </c>
      <c r="L52" s="412">
        <v>0</v>
      </c>
      <c r="M52" s="412">
        <v>0</v>
      </c>
      <c r="N52" s="412">
        <v>0</v>
      </c>
      <c r="O52" s="412">
        <v>0</v>
      </c>
      <c r="P52" s="412">
        <v>0</v>
      </c>
    </row>
    <row r="53" spans="2:16">
      <c r="B53" s="413" t="s">
        <v>757</v>
      </c>
      <c r="C53" s="412">
        <v>0</v>
      </c>
      <c r="D53" s="412">
        <v>0</v>
      </c>
      <c r="E53" s="412">
        <v>0</v>
      </c>
      <c r="F53" s="412">
        <v>0</v>
      </c>
      <c r="G53" s="412">
        <v>0</v>
      </c>
      <c r="H53" s="412">
        <v>0</v>
      </c>
      <c r="I53" s="412">
        <v>0</v>
      </c>
      <c r="J53" s="412">
        <v>0</v>
      </c>
      <c r="K53" s="412">
        <v>0</v>
      </c>
      <c r="L53" s="412">
        <v>0</v>
      </c>
      <c r="M53" s="412">
        <v>0</v>
      </c>
      <c r="N53" s="412">
        <v>0</v>
      </c>
      <c r="O53" s="412">
        <v>0</v>
      </c>
      <c r="P53" s="412">
        <v>0</v>
      </c>
    </row>
    <row r="54" spans="2:16">
      <c r="B54" s="413" t="s">
        <v>758</v>
      </c>
      <c r="C54" s="412">
        <v>0.97232743275594979</v>
      </c>
      <c r="D54" s="412">
        <v>0</v>
      </c>
      <c r="E54" s="412">
        <v>0</v>
      </c>
      <c r="F54" s="412">
        <v>0</v>
      </c>
      <c r="G54" s="412">
        <v>0</v>
      </c>
      <c r="H54" s="412">
        <v>0</v>
      </c>
      <c r="I54" s="412">
        <v>0</v>
      </c>
      <c r="J54" s="412">
        <v>0</v>
      </c>
      <c r="K54" s="412">
        <v>0</v>
      </c>
      <c r="L54" s="412">
        <v>0</v>
      </c>
      <c r="M54" s="412">
        <v>0</v>
      </c>
      <c r="N54" s="412">
        <v>0</v>
      </c>
      <c r="O54" s="412">
        <v>0</v>
      </c>
      <c r="P54" s="412">
        <v>0</v>
      </c>
    </row>
    <row r="55" spans="2:16">
      <c r="B55" s="413" t="s">
        <v>762</v>
      </c>
      <c r="C55" s="412">
        <v>0</v>
      </c>
      <c r="D55" s="412">
        <v>0</v>
      </c>
      <c r="E55" s="412">
        <v>0</v>
      </c>
      <c r="F55" s="412">
        <v>0</v>
      </c>
      <c r="G55" s="412">
        <v>0</v>
      </c>
      <c r="H55" s="412">
        <v>0</v>
      </c>
      <c r="I55" s="412">
        <v>0</v>
      </c>
      <c r="J55" s="412">
        <v>0</v>
      </c>
      <c r="K55" s="412">
        <v>0</v>
      </c>
      <c r="L55" s="412">
        <v>0</v>
      </c>
      <c r="M55" s="412">
        <v>0</v>
      </c>
      <c r="N55" s="412">
        <v>0</v>
      </c>
      <c r="O55" s="412">
        <v>0</v>
      </c>
      <c r="P55" s="412">
        <v>0</v>
      </c>
    </row>
    <row r="56" spans="2:16">
      <c r="B56" s="413" t="s">
        <v>763</v>
      </c>
      <c r="C56" s="412">
        <v>6.7047514434586675E-2</v>
      </c>
      <c r="D56" s="412">
        <v>0</v>
      </c>
      <c r="E56" s="412">
        <v>0</v>
      </c>
      <c r="F56" s="412">
        <v>0</v>
      </c>
      <c r="G56" s="412">
        <v>0</v>
      </c>
      <c r="H56" s="412">
        <v>0</v>
      </c>
      <c r="I56" s="412">
        <v>0</v>
      </c>
      <c r="J56" s="412">
        <v>0</v>
      </c>
      <c r="K56" s="412">
        <v>0</v>
      </c>
      <c r="L56" s="412">
        <v>0</v>
      </c>
      <c r="M56" s="412">
        <v>0</v>
      </c>
      <c r="N56" s="412">
        <v>0</v>
      </c>
      <c r="O56" s="412">
        <v>0</v>
      </c>
      <c r="P56" s="412">
        <v>0</v>
      </c>
    </row>
    <row r="57" spans="2:16">
      <c r="B57" s="413" t="s">
        <v>770</v>
      </c>
      <c r="C57" s="412">
        <v>0</v>
      </c>
      <c r="D57" s="412">
        <v>0</v>
      </c>
      <c r="E57" s="412">
        <v>0</v>
      </c>
      <c r="F57" s="412">
        <v>0</v>
      </c>
      <c r="G57" s="412">
        <v>0</v>
      </c>
      <c r="H57" s="412">
        <v>0</v>
      </c>
      <c r="I57" s="412">
        <v>0</v>
      </c>
      <c r="J57" s="412">
        <v>0</v>
      </c>
      <c r="K57" s="412">
        <v>0</v>
      </c>
      <c r="L57" s="412">
        <v>0</v>
      </c>
      <c r="M57" s="412">
        <v>0</v>
      </c>
      <c r="N57" s="412">
        <v>0</v>
      </c>
      <c r="O57" s="412">
        <v>0</v>
      </c>
      <c r="P57" s="412">
        <v>0</v>
      </c>
    </row>
    <row r="58" spans="2:16">
      <c r="B58" s="413" t="s">
        <v>843</v>
      </c>
      <c r="C58" s="412">
        <v>1.1852771440642163E-3</v>
      </c>
      <c r="D58" s="412">
        <v>0</v>
      </c>
      <c r="E58" s="412">
        <v>0</v>
      </c>
      <c r="F58" s="412">
        <v>0</v>
      </c>
      <c r="G58" s="412">
        <v>0</v>
      </c>
      <c r="H58" s="412">
        <v>0</v>
      </c>
      <c r="I58" s="412">
        <v>0</v>
      </c>
      <c r="J58" s="412">
        <v>0</v>
      </c>
      <c r="K58" s="412">
        <v>0</v>
      </c>
      <c r="L58" s="412">
        <v>0</v>
      </c>
      <c r="M58" s="412">
        <v>0</v>
      </c>
      <c r="N58" s="412">
        <v>0</v>
      </c>
      <c r="O58" s="412">
        <v>0</v>
      </c>
      <c r="P58" s="412">
        <v>0</v>
      </c>
    </row>
    <row r="59" spans="2:16">
      <c r="B59" s="413" t="s">
        <v>844</v>
      </c>
      <c r="C59" s="412">
        <v>0</v>
      </c>
      <c r="D59" s="412">
        <v>0</v>
      </c>
      <c r="E59" s="412">
        <v>0</v>
      </c>
      <c r="F59" s="412">
        <v>0</v>
      </c>
      <c r="G59" s="412">
        <v>0</v>
      </c>
      <c r="H59" s="412">
        <v>0</v>
      </c>
      <c r="I59" s="412">
        <v>0</v>
      </c>
      <c r="J59" s="412">
        <v>0</v>
      </c>
      <c r="K59" s="412">
        <v>0</v>
      </c>
      <c r="L59" s="412">
        <v>0</v>
      </c>
      <c r="M59" s="412">
        <v>0</v>
      </c>
      <c r="N59" s="412">
        <v>0</v>
      </c>
      <c r="O59" s="412">
        <v>0</v>
      </c>
      <c r="P59" s="412">
        <v>0</v>
      </c>
    </row>
    <row r="60" spans="2:16">
      <c r="B60" s="413" t="s">
        <v>1358</v>
      </c>
      <c r="C60" s="412">
        <v>0</v>
      </c>
      <c r="D60" s="412">
        <v>0</v>
      </c>
      <c r="E60" s="412">
        <v>0</v>
      </c>
      <c r="F60" s="412">
        <v>0</v>
      </c>
      <c r="G60" s="412">
        <v>0</v>
      </c>
      <c r="H60" s="412">
        <v>0</v>
      </c>
      <c r="I60" s="412">
        <v>0</v>
      </c>
      <c r="J60" s="412">
        <v>0</v>
      </c>
      <c r="K60" s="412">
        <v>0</v>
      </c>
      <c r="L60" s="412">
        <v>0</v>
      </c>
      <c r="M60" s="412">
        <v>0</v>
      </c>
      <c r="N60" s="412">
        <v>0</v>
      </c>
      <c r="O60" s="412">
        <v>0</v>
      </c>
      <c r="P60" s="412">
        <v>0</v>
      </c>
    </row>
    <row r="61" spans="2:16">
      <c r="B61" s="413" t="s">
        <v>1359</v>
      </c>
      <c r="C61" s="412">
        <v>0</v>
      </c>
      <c r="D61" s="412">
        <v>0</v>
      </c>
      <c r="E61" s="412">
        <v>0</v>
      </c>
      <c r="F61" s="412">
        <v>0</v>
      </c>
      <c r="G61" s="412">
        <v>0</v>
      </c>
      <c r="H61" s="412">
        <v>0</v>
      </c>
      <c r="I61" s="412">
        <v>0</v>
      </c>
      <c r="J61" s="412">
        <v>0</v>
      </c>
      <c r="K61" s="412">
        <v>0</v>
      </c>
      <c r="L61" s="412">
        <v>0</v>
      </c>
      <c r="M61" s="412">
        <v>0</v>
      </c>
      <c r="N61" s="412">
        <v>0</v>
      </c>
      <c r="O61" s="412">
        <v>0</v>
      </c>
      <c r="P61" s="412">
        <v>0</v>
      </c>
    </row>
    <row r="62" spans="2:16">
      <c r="B62" s="414" t="s">
        <v>1360</v>
      </c>
      <c r="C62" s="412">
        <v>0</v>
      </c>
      <c r="D62" s="412">
        <v>0</v>
      </c>
      <c r="E62" s="412">
        <v>0</v>
      </c>
      <c r="F62" s="412">
        <v>0</v>
      </c>
      <c r="G62" s="412">
        <v>0</v>
      </c>
      <c r="H62" s="412">
        <v>0</v>
      </c>
      <c r="I62" s="412">
        <v>0</v>
      </c>
      <c r="J62" s="412">
        <v>0</v>
      </c>
      <c r="K62" s="412">
        <v>0</v>
      </c>
      <c r="L62" s="412">
        <v>0</v>
      </c>
      <c r="M62" s="412">
        <v>0</v>
      </c>
      <c r="N62" s="412">
        <v>0</v>
      </c>
      <c r="O62" s="412">
        <v>0</v>
      </c>
      <c r="P62" s="412">
        <v>0</v>
      </c>
    </row>
    <row r="63" spans="2:16">
      <c r="B63" s="415" t="s">
        <v>1361</v>
      </c>
      <c r="C63" s="412">
        <v>0</v>
      </c>
      <c r="D63" s="412">
        <v>0</v>
      </c>
      <c r="E63" s="412">
        <v>0</v>
      </c>
      <c r="F63" s="412">
        <v>0</v>
      </c>
      <c r="G63" s="412">
        <v>0</v>
      </c>
      <c r="H63" s="412">
        <v>0</v>
      </c>
      <c r="I63" s="412">
        <v>0</v>
      </c>
      <c r="J63" s="412">
        <v>0</v>
      </c>
      <c r="K63" s="412">
        <v>0</v>
      </c>
      <c r="L63" s="412">
        <v>0</v>
      </c>
      <c r="M63" s="412">
        <v>0</v>
      </c>
      <c r="N63" s="412">
        <v>0</v>
      </c>
      <c r="O63" s="412">
        <v>0</v>
      </c>
      <c r="P63" s="412">
        <v>0</v>
      </c>
    </row>
    <row r="64" spans="2:16">
      <c r="B64" s="415" t="s">
        <v>1362</v>
      </c>
      <c r="C64" s="412">
        <v>0</v>
      </c>
      <c r="D64" s="412">
        <v>0</v>
      </c>
      <c r="E64" s="412">
        <v>0</v>
      </c>
      <c r="F64" s="412">
        <v>0</v>
      </c>
      <c r="G64" s="412">
        <v>0</v>
      </c>
      <c r="H64" s="412">
        <v>0</v>
      </c>
      <c r="I64" s="412">
        <v>0</v>
      </c>
      <c r="J64" s="412">
        <v>0</v>
      </c>
      <c r="K64" s="412">
        <v>0</v>
      </c>
      <c r="L64" s="412">
        <v>0</v>
      </c>
      <c r="M64" s="412">
        <v>0</v>
      </c>
      <c r="N64" s="412">
        <v>0</v>
      </c>
      <c r="O64" s="412">
        <v>0</v>
      </c>
      <c r="P64" s="412">
        <v>0</v>
      </c>
    </row>
    <row r="65" spans="2:16">
      <c r="B65" s="415" t="s">
        <v>1363</v>
      </c>
      <c r="C65" s="412">
        <v>0</v>
      </c>
      <c r="D65" s="412">
        <v>0</v>
      </c>
      <c r="E65" s="412">
        <v>0</v>
      </c>
      <c r="F65" s="412">
        <v>0</v>
      </c>
      <c r="G65" s="412">
        <v>0</v>
      </c>
      <c r="H65" s="412">
        <v>0</v>
      </c>
      <c r="I65" s="412">
        <v>0</v>
      </c>
      <c r="J65" s="412">
        <v>0</v>
      </c>
      <c r="K65" s="412">
        <v>0</v>
      </c>
      <c r="L65" s="412">
        <v>0</v>
      </c>
      <c r="M65" s="412">
        <v>0</v>
      </c>
      <c r="N65" s="412">
        <v>0</v>
      </c>
      <c r="O65" s="412">
        <v>0</v>
      </c>
      <c r="P65" s="412">
        <v>0</v>
      </c>
    </row>
    <row r="66" spans="2:16">
      <c r="B66" s="415" t="s">
        <v>1364</v>
      </c>
      <c r="C66" s="412">
        <v>0</v>
      </c>
      <c r="D66" s="412">
        <v>0</v>
      </c>
      <c r="E66" s="412">
        <v>0</v>
      </c>
      <c r="F66" s="412">
        <v>0</v>
      </c>
      <c r="G66" s="412">
        <v>0</v>
      </c>
      <c r="H66" s="412">
        <v>0</v>
      </c>
      <c r="I66" s="412">
        <v>0</v>
      </c>
      <c r="J66" s="412">
        <v>0</v>
      </c>
      <c r="K66" s="412">
        <v>0</v>
      </c>
      <c r="L66" s="412">
        <v>0</v>
      </c>
      <c r="M66" s="412">
        <v>0</v>
      </c>
      <c r="N66" s="412">
        <v>0</v>
      </c>
      <c r="O66" s="412">
        <v>0</v>
      </c>
      <c r="P66" s="412">
        <v>0</v>
      </c>
    </row>
    <row r="67" spans="2:16">
      <c r="B67" s="415" t="s">
        <v>1365</v>
      </c>
      <c r="C67" s="412">
        <v>0</v>
      </c>
      <c r="D67" s="412">
        <v>0</v>
      </c>
      <c r="E67" s="412">
        <v>0</v>
      </c>
      <c r="F67" s="412">
        <v>0</v>
      </c>
      <c r="G67" s="412">
        <v>0</v>
      </c>
      <c r="H67" s="412">
        <v>0</v>
      </c>
      <c r="I67" s="412">
        <v>0</v>
      </c>
      <c r="J67" s="412">
        <v>0</v>
      </c>
      <c r="K67" s="412">
        <v>0</v>
      </c>
      <c r="L67" s="412">
        <v>0</v>
      </c>
      <c r="M67" s="412">
        <v>0</v>
      </c>
      <c r="N67" s="412">
        <v>0</v>
      </c>
      <c r="O67" s="412">
        <v>0</v>
      </c>
      <c r="P67" s="412">
        <v>0</v>
      </c>
    </row>
    <row r="68" spans="2:16">
      <c r="B68" s="415" t="s">
        <v>1366</v>
      </c>
      <c r="C68" s="412">
        <v>0</v>
      </c>
      <c r="D68" s="412">
        <v>0</v>
      </c>
      <c r="E68" s="412">
        <v>0</v>
      </c>
      <c r="F68" s="412">
        <v>0</v>
      </c>
      <c r="G68" s="412">
        <v>0</v>
      </c>
      <c r="H68" s="412">
        <v>0</v>
      </c>
      <c r="I68" s="412">
        <v>0</v>
      </c>
      <c r="J68" s="412">
        <v>0</v>
      </c>
      <c r="K68" s="412">
        <v>0</v>
      </c>
      <c r="L68" s="412">
        <v>0</v>
      </c>
      <c r="M68" s="412">
        <v>0</v>
      </c>
      <c r="N68" s="412">
        <v>0</v>
      </c>
      <c r="O68" s="412">
        <v>0</v>
      </c>
      <c r="P68" s="412">
        <v>0</v>
      </c>
    </row>
    <row r="69" spans="2:16">
      <c r="B69" s="415" t="s">
        <v>1367</v>
      </c>
      <c r="C69" s="412">
        <v>0</v>
      </c>
      <c r="D69" s="412">
        <v>0</v>
      </c>
      <c r="E69" s="412">
        <v>0</v>
      </c>
      <c r="F69" s="412">
        <v>0</v>
      </c>
      <c r="G69" s="412">
        <v>0</v>
      </c>
      <c r="H69" s="412">
        <v>0</v>
      </c>
      <c r="I69" s="412">
        <v>0</v>
      </c>
      <c r="J69" s="412">
        <v>0</v>
      </c>
      <c r="K69" s="412">
        <v>0</v>
      </c>
      <c r="L69" s="412">
        <v>0</v>
      </c>
      <c r="M69" s="412">
        <v>0</v>
      </c>
      <c r="N69" s="412">
        <v>0</v>
      </c>
      <c r="O69" s="412">
        <v>0</v>
      </c>
      <c r="P69" s="412">
        <v>0</v>
      </c>
    </row>
    <row r="70" spans="2:16">
      <c r="B70" s="415" t="s">
        <v>1368</v>
      </c>
      <c r="C70" s="412">
        <v>0</v>
      </c>
      <c r="D70" s="412">
        <v>0</v>
      </c>
      <c r="E70" s="412">
        <v>0</v>
      </c>
      <c r="F70" s="412">
        <v>0</v>
      </c>
      <c r="G70" s="412">
        <v>0</v>
      </c>
      <c r="H70" s="412">
        <v>0</v>
      </c>
      <c r="I70" s="412">
        <v>0</v>
      </c>
      <c r="J70" s="412">
        <v>0</v>
      </c>
      <c r="K70" s="412">
        <v>0</v>
      </c>
      <c r="L70" s="412">
        <v>0</v>
      </c>
      <c r="M70" s="412">
        <v>0</v>
      </c>
      <c r="N70" s="412">
        <v>0</v>
      </c>
      <c r="O70" s="412">
        <v>0</v>
      </c>
      <c r="P70" s="412">
        <v>0</v>
      </c>
    </row>
    <row r="71" spans="2:16">
      <c r="B71" s="415" t="s">
        <v>1369</v>
      </c>
      <c r="C71" s="412">
        <v>0</v>
      </c>
      <c r="D71" s="412">
        <v>0</v>
      </c>
      <c r="E71" s="412">
        <v>0</v>
      </c>
      <c r="F71" s="412">
        <v>0</v>
      </c>
      <c r="G71" s="412">
        <v>0</v>
      </c>
      <c r="H71" s="412">
        <v>0</v>
      </c>
      <c r="I71" s="412">
        <v>0</v>
      </c>
      <c r="J71" s="412">
        <v>0</v>
      </c>
      <c r="K71" s="412">
        <v>0</v>
      </c>
      <c r="L71" s="412">
        <v>0</v>
      </c>
      <c r="M71" s="412">
        <v>0</v>
      </c>
      <c r="N71" s="412">
        <v>0</v>
      </c>
      <c r="O71" s="412">
        <v>0</v>
      </c>
      <c r="P71" s="412">
        <v>0</v>
      </c>
    </row>
    <row r="72" spans="2:16" ht="13" thickBot="1">
      <c r="B72" s="416" t="s">
        <v>1370</v>
      </c>
      <c r="C72" s="416">
        <v>0</v>
      </c>
      <c r="D72" s="416">
        <v>0</v>
      </c>
      <c r="E72" s="416">
        <v>0</v>
      </c>
      <c r="F72" s="416">
        <v>0</v>
      </c>
      <c r="G72" s="416">
        <v>0</v>
      </c>
      <c r="H72" s="416">
        <v>0</v>
      </c>
      <c r="I72" s="416">
        <v>0</v>
      </c>
      <c r="J72" s="416">
        <v>0</v>
      </c>
      <c r="K72" s="416">
        <v>0</v>
      </c>
      <c r="L72" s="416">
        <v>0</v>
      </c>
      <c r="M72" s="416">
        <v>0</v>
      </c>
      <c r="N72" s="416">
        <v>0</v>
      </c>
      <c r="O72" s="416">
        <v>0</v>
      </c>
      <c r="P72" s="416">
        <v>0</v>
      </c>
    </row>
    <row r="75" spans="2:16" ht="13">
      <c r="B75" s="402" t="s">
        <v>1331</v>
      </c>
    </row>
    <row r="77" spans="2:16" ht="13.5" thickBot="1">
      <c r="B77" s="403" t="s">
        <v>1100</v>
      </c>
    </row>
    <row r="78" spans="2:16" ht="13.5" thickBot="1">
      <c r="B78" s="404" t="s">
        <v>962</v>
      </c>
      <c r="C78" s="404" t="s">
        <v>963</v>
      </c>
      <c r="D78" s="404" t="s">
        <v>964</v>
      </c>
      <c r="E78" s="404" t="s">
        <v>965</v>
      </c>
      <c r="F78" s="404" t="s">
        <v>966</v>
      </c>
      <c r="G78" s="404" t="s">
        <v>967</v>
      </c>
      <c r="H78" s="404" t="s">
        <v>5</v>
      </c>
      <c r="I78" s="404" t="s">
        <v>2</v>
      </c>
      <c r="J78" s="404" t="s">
        <v>4</v>
      </c>
      <c r="K78" s="404" t="s">
        <v>968</v>
      </c>
      <c r="L78" s="404" t="s">
        <v>969</v>
      </c>
      <c r="M78" s="404" t="s">
        <v>970</v>
      </c>
      <c r="N78" s="404" t="s">
        <v>971</v>
      </c>
      <c r="O78" s="404" t="s">
        <v>972</v>
      </c>
      <c r="P78" s="404" t="s">
        <v>973</v>
      </c>
    </row>
    <row r="79" spans="2:16" ht="13.5" thickBot="1">
      <c r="B79" s="676" t="s">
        <v>837</v>
      </c>
      <c r="C79" s="679" t="s">
        <v>977</v>
      </c>
      <c r="D79" s="679"/>
      <c r="E79" s="679"/>
      <c r="F79" s="679"/>
      <c r="G79" s="679"/>
      <c r="H79" s="679"/>
      <c r="I79" s="679"/>
      <c r="J79" s="679"/>
      <c r="K79" s="679"/>
      <c r="L79" s="679"/>
      <c r="M79" s="679"/>
      <c r="N79" s="679"/>
      <c r="O79" s="679"/>
      <c r="P79" s="680"/>
    </row>
    <row r="80" spans="2:16" ht="13.5" thickBot="1">
      <c r="B80" s="677"/>
      <c r="C80" s="405"/>
      <c r="D80" s="681" t="s">
        <v>978</v>
      </c>
      <c r="E80" s="681"/>
      <c r="F80" s="681"/>
      <c r="G80" s="681"/>
      <c r="H80" s="681"/>
      <c r="I80" s="681"/>
      <c r="J80" s="681"/>
      <c r="K80" s="681"/>
      <c r="L80" s="681"/>
      <c r="M80" s="681"/>
      <c r="N80" s="681"/>
      <c r="O80" s="681"/>
      <c r="P80" s="682"/>
    </row>
    <row r="81" spans="2:16" ht="13.5" thickBot="1">
      <c r="B81" s="677"/>
      <c r="C81" s="405"/>
      <c r="D81" s="681" t="s">
        <v>838</v>
      </c>
      <c r="E81" s="681"/>
      <c r="F81" s="681"/>
      <c r="G81" s="681"/>
      <c r="H81" s="681"/>
      <c r="I81" s="681" t="s">
        <v>839</v>
      </c>
      <c r="J81" s="681" t="s">
        <v>840</v>
      </c>
      <c r="K81" s="684" t="s">
        <v>841</v>
      </c>
      <c r="L81" s="681" t="s">
        <v>717</v>
      </c>
      <c r="M81" s="681" t="s">
        <v>716</v>
      </c>
      <c r="N81" s="686" t="s">
        <v>527</v>
      </c>
      <c r="O81" s="686"/>
      <c r="P81" s="687"/>
    </row>
    <row r="82" spans="2:16" ht="39.5" thickBot="1">
      <c r="B82" s="678"/>
      <c r="C82" s="406"/>
      <c r="D82" s="407" t="s">
        <v>709</v>
      </c>
      <c r="E82" s="407" t="s">
        <v>710</v>
      </c>
      <c r="F82" s="407" t="s">
        <v>711</v>
      </c>
      <c r="G82" s="407" t="s">
        <v>712</v>
      </c>
      <c r="H82" s="408" t="s">
        <v>713</v>
      </c>
      <c r="I82" s="683"/>
      <c r="J82" s="683"/>
      <c r="K82" s="685"/>
      <c r="L82" s="683"/>
      <c r="M82" s="683"/>
      <c r="N82" s="409"/>
      <c r="O82" s="408" t="s">
        <v>842</v>
      </c>
      <c r="P82" s="410" t="s">
        <v>716</v>
      </c>
    </row>
    <row r="83" spans="2:16">
      <c r="B83" s="411" t="s">
        <v>720</v>
      </c>
      <c r="C83" s="412">
        <v>19.769434406421631</v>
      </c>
      <c r="D83" s="412">
        <v>17.015622805238699</v>
      </c>
      <c r="E83" s="412">
        <v>2.0006449795803408E-2</v>
      </c>
      <c r="F83" s="412">
        <v>0</v>
      </c>
      <c r="G83" s="412">
        <v>1.0055766793409378E-4</v>
      </c>
      <c r="H83" s="412">
        <v>0</v>
      </c>
      <c r="I83" s="412">
        <v>0</v>
      </c>
      <c r="J83" s="412">
        <v>17.035729812702435</v>
      </c>
      <c r="K83" s="412">
        <v>0</v>
      </c>
      <c r="L83" s="412">
        <v>1.6162618222785523</v>
      </c>
      <c r="M83" s="412">
        <v>0</v>
      </c>
      <c r="N83" s="412">
        <v>-0.78927184903534708</v>
      </c>
      <c r="O83" s="412">
        <v>-0.2997699845092241</v>
      </c>
      <c r="P83" s="412">
        <v>0</v>
      </c>
    </row>
    <row r="84" spans="2:16">
      <c r="B84" s="413" t="s">
        <v>721</v>
      </c>
      <c r="C84" s="412">
        <v>0</v>
      </c>
      <c r="D84" s="412">
        <v>0</v>
      </c>
      <c r="E84" s="412">
        <v>0</v>
      </c>
      <c r="F84" s="412">
        <v>0</v>
      </c>
      <c r="G84" s="412">
        <v>0</v>
      </c>
      <c r="H84" s="412">
        <v>0</v>
      </c>
      <c r="I84" s="412">
        <v>0</v>
      </c>
      <c r="J84" s="412">
        <v>0</v>
      </c>
      <c r="K84" s="412">
        <v>0</v>
      </c>
      <c r="L84" s="412">
        <v>0</v>
      </c>
      <c r="M84" s="412">
        <v>0</v>
      </c>
      <c r="N84" s="412">
        <v>0</v>
      </c>
      <c r="O84" s="412">
        <v>0</v>
      </c>
      <c r="P84" s="412">
        <v>0</v>
      </c>
    </row>
    <row r="85" spans="2:16">
      <c r="B85" s="413" t="s">
        <v>727</v>
      </c>
      <c r="C85" s="412">
        <v>48.879953916349805</v>
      </c>
      <c r="D85" s="412">
        <v>0</v>
      </c>
      <c r="E85" s="412">
        <v>0</v>
      </c>
      <c r="F85" s="412">
        <v>0</v>
      </c>
      <c r="G85" s="412">
        <v>0</v>
      </c>
      <c r="H85" s="412">
        <v>0</v>
      </c>
      <c r="I85" s="412">
        <v>0</v>
      </c>
      <c r="J85" s="412">
        <v>0</v>
      </c>
      <c r="K85" s="412">
        <v>0</v>
      </c>
      <c r="L85" s="412">
        <v>0</v>
      </c>
      <c r="M85" s="412">
        <v>0</v>
      </c>
      <c r="N85" s="412">
        <v>0</v>
      </c>
      <c r="O85" s="412">
        <v>0</v>
      </c>
      <c r="P85" s="412">
        <v>0</v>
      </c>
    </row>
    <row r="86" spans="2:16">
      <c r="B86" s="413" t="s">
        <v>752</v>
      </c>
      <c r="C86" s="412">
        <v>0.1190107590480214</v>
      </c>
      <c r="D86" s="412">
        <v>0</v>
      </c>
      <c r="E86" s="412">
        <v>0</v>
      </c>
      <c r="F86" s="412">
        <v>0</v>
      </c>
      <c r="G86" s="412">
        <v>0</v>
      </c>
      <c r="H86" s="412">
        <v>0</v>
      </c>
      <c r="I86" s="412">
        <v>0</v>
      </c>
      <c r="J86" s="412">
        <v>0</v>
      </c>
      <c r="K86" s="412">
        <v>0</v>
      </c>
      <c r="L86" s="412">
        <v>0</v>
      </c>
      <c r="M86" s="412">
        <v>0</v>
      </c>
      <c r="N86" s="412">
        <v>0</v>
      </c>
      <c r="O86" s="412">
        <v>0</v>
      </c>
      <c r="P86" s="412">
        <v>0</v>
      </c>
    </row>
    <row r="87" spans="2:16">
      <c r="B87" s="413" t="s">
        <v>757</v>
      </c>
      <c r="C87" s="412">
        <v>0</v>
      </c>
      <c r="D87" s="412">
        <v>0</v>
      </c>
      <c r="E87" s="412">
        <v>0</v>
      </c>
      <c r="F87" s="412">
        <v>0</v>
      </c>
      <c r="G87" s="412">
        <v>0</v>
      </c>
      <c r="H87" s="412">
        <v>0</v>
      </c>
      <c r="I87" s="412">
        <v>0</v>
      </c>
      <c r="J87" s="412">
        <v>0</v>
      </c>
      <c r="K87" s="412">
        <v>0</v>
      </c>
      <c r="L87" s="412">
        <v>0</v>
      </c>
      <c r="M87" s="412">
        <v>0</v>
      </c>
      <c r="N87" s="412">
        <v>0</v>
      </c>
      <c r="O87" s="412">
        <v>0</v>
      </c>
      <c r="P87" s="412">
        <v>0</v>
      </c>
    </row>
    <row r="88" spans="2:16">
      <c r="B88" s="413" t="s">
        <v>758</v>
      </c>
      <c r="C88" s="412">
        <v>0.24642512885509082</v>
      </c>
      <c r="D88" s="412">
        <v>0</v>
      </c>
      <c r="E88" s="412">
        <v>0</v>
      </c>
      <c r="F88" s="412">
        <v>0</v>
      </c>
      <c r="G88" s="412">
        <v>0</v>
      </c>
      <c r="H88" s="412">
        <v>0</v>
      </c>
      <c r="I88" s="412">
        <v>0</v>
      </c>
      <c r="J88" s="412">
        <v>0</v>
      </c>
      <c r="K88" s="412">
        <v>0</v>
      </c>
      <c r="L88" s="412">
        <v>0</v>
      </c>
      <c r="M88" s="412">
        <v>0</v>
      </c>
      <c r="N88" s="412">
        <v>0</v>
      </c>
      <c r="O88" s="412">
        <v>0</v>
      </c>
      <c r="P88" s="412">
        <v>0</v>
      </c>
    </row>
    <row r="89" spans="2:16">
      <c r="B89" s="413" t="s">
        <v>762</v>
      </c>
      <c r="C89" s="412">
        <v>34.771730483030559</v>
      </c>
      <c r="D89" s="412">
        <v>0</v>
      </c>
      <c r="E89" s="412">
        <v>0</v>
      </c>
      <c r="F89" s="412">
        <v>0</v>
      </c>
      <c r="G89" s="412">
        <v>0</v>
      </c>
      <c r="H89" s="412">
        <v>0</v>
      </c>
      <c r="I89" s="412">
        <v>0</v>
      </c>
      <c r="J89" s="412">
        <v>0</v>
      </c>
      <c r="K89" s="412">
        <v>0</v>
      </c>
      <c r="L89" s="412">
        <v>0</v>
      </c>
      <c r="M89" s="412">
        <v>0</v>
      </c>
      <c r="N89" s="412">
        <v>0</v>
      </c>
      <c r="O89" s="412">
        <v>0</v>
      </c>
      <c r="P89" s="412">
        <v>0</v>
      </c>
    </row>
    <row r="90" spans="2:16">
      <c r="B90" s="413" t="s">
        <v>763</v>
      </c>
      <c r="C90" s="412">
        <v>2.8783950288691735</v>
      </c>
      <c r="D90" s="412">
        <v>0</v>
      </c>
      <c r="E90" s="412">
        <v>0</v>
      </c>
      <c r="F90" s="412">
        <v>0</v>
      </c>
      <c r="G90" s="412">
        <v>0</v>
      </c>
      <c r="H90" s="412">
        <v>0</v>
      </c>
      <c r="I90" s="412">
        <v>0</v>
      </c>
      <c r="J90" s="412">
        <v>0</v>
      </c>
      <c r="K90" s="412">
        <v>0</v>
      </c>
      <c r="L90" s="412">
        <v>0</v>
      </c>
      <c r="M90" s="412">
        <v>0</v>
      </c>
      <c r="N90" s="412">
        <v>0</v>
      </c>
      <c r="O90" s="412">
        <v>0</v>
      </c>
      <c r="P90" s="412">
        <v>0</v>
      </c>
    </row>
    <row r="91" spans="2:16">
      <c r="B91" s="413" t="s">
        <v>770</v>
      </c>
      <c r="C91" s="412">
        <v>0</v>
      </c>
      <c r="D91" s="412">
        <v>0</v>
      </c>
      <c r="E91" s="412">
        <v>0</v>
      </c>
      <c r="F91" s="412">
        <v>0</v>
      </c>
      <c r="G91" s="412">
        <v>0</v>
      </c>
      <c r="H91" s="412">
        <v>0</v>
      </c>
      <c r="I91" s="412">
        <v>0</v>
      </c>
      <c r="J91" s="412">
        <v>0</v>
      </c>
      <c r="K91" s="412">
        <v>0</v>
      </c>
      <c r="L91" s="412">
        <v>0</v>
      </c>
      <c r="M91" s="412">
        <v>0</v>
      </c>
      <c r="N91" s="412">
        <v>0</v>
      </c>
      <c r="O91" s="412">
        <v>0</v>
      </c>
      <c r="P91" s="412">
        <v>0</v>
      </c>
    </row>
    <row r="92" spans="2:16">
      <c r="B92" s="413" t="s">
        <v>843</v>
      </c>
      <c r="C92" s="412">
        <v>0.53518622761985057</v>
      </c>
      <c r="D92" s="412">
        <v>0</v>
      </c>
      <c r="E92" s="412">
        <v>0</v>
      </c>
      <c r="F92" s="412">
        <v>0</v>
      </c>
      <c r="G92" s="412">
        <v>0</v>
      </c>
      <c r="H92" s="412">
        <v>0</v>
      </c>
      <c r="I92" s="412">
        <v>0</v>
      </c>
      <c r="J92" s="412">
        <v>0</v>
      </c>
      <c r="K92" s="412">
        <v>0</v>
      </c>
      <c r="L92" s="412">
        <v>0</v>
      </c>
      <c r="M92" s="412">
        <v>0</v>
      </c>
      <c r="N92" s="412">
        <v>0</v>
      </c>
      <c r="O92" s="412">
        <v>0</v>
      </c>
      <c r="P92" s="412">
        <v>0</v>
      </c>
    </row>
    <row r="93" spans="2:16">
      <c r="B93" s="413" t="s">
        <v>844</v>
      </c>
      <c r="C93" s="412">
        <v>71.108250671792703</v>
      </c>
      <c r="D93" s="412">
        <v>8.9708733586818763</v>
      </c>
      <c r="E93" s="412">
        <v>2.0006449795803408E-2</v>
      </c>
      <c r="F93" s="412">
        <v>0</v>
      </c>
      <c r="G93" s="412">
        <v>0</v>
      </c>
      <c r="H93" s="412">
        <v>0</v>
      </c>
      <c r="I93" s="412">
        <v>0</v>
      </c>
      <c r="J93" s="412">
        <v>8.9908798084776791</v>
      </c>
      <c r="K93" s="412">
        <v>0</v>
      </c>
      <c r="L93" s="412">
        <v>1.4106550316856781</v>
      </c>
      <c r="M93" s="412">
        <v>0</v>
      </c>
      <c r="N93" s="412">
        <v>-0.51190241092803834</v>
      </c>
      <c r="O93" s="412">
        <v>-0.27127322630615402</v>
      </c>
      <c r="P93" s="412">
        <v>0</v>
      </c>
    </row>
    <row r="94" spans="2:16">
      <c r="B94" s="413" t="s">
        <v>1358</v>
      </c>
      <c r="C94" s="412">
        <v>0</v>
      </c>
      <c r="D94" s="412">
        <v>0</v>
      </c>
      <c r="E94" s="412">
        <v>0</v>
      </c>
      <c r="F94" s="412">
        <v>0</v>
      </c>
      <c r="G94" s="412">
        <v>0</v>
      </c>
      <c r="H94" s="412">
        <v>0</v>
      </c>
      <c r="I94" s="412">
        <v>0</v>
      </c>
      <c r="J94" s="412">
        <v>0</v>
      </c>
      <c r="K94" s="412">
        <v>0</v>
      </c>
      <c r="L94" s="412">
        <v>0</v>
      </c>
      <c r="M94" s="412">
        <v>0</v>
      </c>
      <c r="N94" s="412">
        <v>0</v>
      </c>
      <c r="O94" s="412">
        <v>0</v>
      </c>
      <c r="P94" s="412">
        <v>0</v>
      </c>
    </row>
    <row r="95" spans="2:16">
      <c r="B95" s="413" t="s">
        <v>1359</v>
      </c>
      <c r="C95" s="412">
        <v>1.1816645542881283E-4</v>
      </c>
      <c r="D95" s="412">
        <v>0</v>
      </c>
      <c r="E95" s="412">
        <v>0</v>
      </c>
      <c r="F95" s="412">
        <v>0</v>
      </c>
      <c r="G95" s="412">
        <v>0</v>
      </c>
      <c r="H95" s="412">
        <v>0</v>
      </c>
      <c r="I95" s="412">
        <v>0</v>
      </c>
      <c r="J95" s="412">
        <v>0</v>
      </c>
      <c r="K95" s="412">
        <v>0</v>
      </c>
      <c r="L95" s="412">
        <v>0</v>
      </c>
      <c r="M95" s="412">
        <v>0</v>
      </c>
      <c r="N95" s="412">
        <v>0</v>
      </c>
      <c r="O95" s="412">
        <v>0</v>
      </c>
      <c r="P95" s="412">
        <v>0</v>
      </c>
    </row>
    <row r="96" spans="2:16">
      <c r="B96" s="414" t="s">
        <v>1360</v>
      </c>
      <c r="C96" s="412">
        <v>7.8236304745810444E-3</v>
      </c>
      <c r="D96" s="412">
        <v>0</v>
      </c>
      <c r="E96" s="412">
        <v>0</v>
      </c>
      <c r="F96" s="412">
        <v>0</v>
      </c>
      <c r="G96" s="412">
        <v>0</v>
      </c>
      <c r="H96" s="412">
        <v>0</v>
      </c>
      <c r="I96" s="412">
        <v>0</v>
      </c>
      <c r="J96" s="412">
        <v>0</v>
      </c>
      <c r="K96" s="412">
        <v>0</v>
      </c>
      <c r="L96" s="412">
        <v>0</v>
      </c>
      <c r="M96" s="412">
        <v>0</v>
      </c>
      <c r="N96" s="412">
        <v>0</v>
      </c>
      <c r="O96" s="412">
        <v>0</v>
      </c>
      <c r="P96" s="412">
        <v>0</v>
      </c>
    </row>
    <row r="97" spans="2:16">
      <c r="B97" s="415" t="s">
        <v>1361</v>
      </c>
      <c r="C97" s="412">
        <v>0</v>
      </c>
      <c r="D97" s="412">
        <v>0</v>
      </c>
      <c r="E97" s="412">
        <v>0</v>
      </c>
      <c r="F97" s="412">
        <v>0</v>
      </c>
      <c r="G97" s="412">
        <v>0</v>
      </c>
      <c r="H97" s="412">
        <v>0</v>
      </c>
      <c r="I97" s="412">
        <v>0</v>
      </c>
      <c r="J97" s="412">
        <v>0</v>
      </c>
      <c r="K97" s="412">
        <v>0</v>
      </c>
      <c r="L97" s="412">
        <v>0</v>
      </c>
      <c r="M97" s="412">
        <v>0</v>
      </c>
      <c r="N97" s="412">
        <v>0</v>
      </c>
      <c r="O97" s="412">
        <v>0</v>
      </c>
      <c r="P97" s="412">
        <v>0</v>
      </c>
    </row>
    <row r="98" spans="2:16">
      <c r="B98" s="415" t="s">
        <v>1362</v>
      </c>
      <c r="C98" s="412">
        <v>7.1684720461906784E-2</v>
      </c>
      <c r="D98" s="412">
        <v>0</v>
      </c>
      <c r="E98" s="412">
        <v>0</v>
      </c>
      <c r="F98" s="412">
        <v>0</v>
      </c>
      <c r="G98" s="412">
        <v>0</v>
      </c>
      <c r="H98" s="412">
        <v>0</v>
      </c>
      <c r="I98" s="412">
        <v>0</v>
      </c>
      <c r="J98" s="412">
        <v>0</v>
      </c>
      <c r="K98" s="412">
        <v>0</v>
      </c>
      <c r="L98" s="412">
        <v>0</v>
      </c>
      <c r="M98" s="412">
        <v>0</v>
      </c>
      <c r="N98" s="412">
        <v>0</v>
      </c>
      <c r="O98" s="412">
        <v>0</v>
      </c>
      <c r="P98" s="412">
        <v>0</v>
      </c>
    </row>
    <row r="99" spans="2:16">
      <c r="B99" s="415" t="s">
        <v>1363</v>
      </c>
      <c r="C99" s="412">
        <v>0.19217914378256584</v>
      </c>
      <c r="D99" s="412">
        <v>0</v>
      </c>
      <c r="E99" s="412">
        <v>0</v>
      </c>
      <c r="F99" s="412">
        <v>0</v>
      </c>
      <c r="G99" s="412">
        <v>0</v>
      </c>
      <c r="H99" s="412">
        <v>0</v>
      </c>
      <c r="I99" s="412">
        <v>0</v>
      </c>
      <c r="J99" s="412">
        <v>0</v>
      </c>
      <c r="K99" s="412">
        <v>0</v>
      </c>
      <c r="L99" s="412">
        <v>0</v>
      </c>
      <c r="M99" s="412">
        <v>0</v>
      </c>
      <c r="N99" s="412">
        <v>0</v>
      </c>
      <c r="O99" s="412">
        <v>0</v>
      </c>
      <c r="P99" s="412">
        <v>0</v>
      </c>
    </row>
    <row r="100" spans="2:16">
      <c r="B100" s="415" t="s">
        <v>1364</v>
      </c>
      <c r="C100" s="412">
        <v>0</v>
      </c>
      <c r="D100" s="412">
        <v>0</v>
      </c>
      <c r="E100" s="412">
        <v>0</v>
      </c>
      <c r="F100" s="412">
        <v>0</v>
      </c>
      <c r="G100" s="412">
        <v>0</v>
      </c>
      <c r="H100" s="412">
        <v>0</v>
      </c>
      <c r="I100" s="412">
        <v>0</v>
      </c>
      <c r="J100" s="412">
        <v>0</v>
      </c>
      <c r="K100" s="412">
        <v>0</v>
      </c>
      <c r="L100" s="412">
        <v>0</v>
      </c>
      <c r="M100" s="412">
        <v>0</v>
      </c>
      <c r="N100" s="412">
        <v>0</v>
      </c>
      <c r="O100" s="412">
        <v>0</v>
      </c>
      <c r="P100" s="412">
        <v>0</v>
      </c>
    </row>
    <row r="101" spans="2:16">
      <c r="B101" s="415" t="s">
        <v>1365</v>
      </c>
      <c r="C101" s="412">
        <v>0</v>
      </c>
      <c r="D101" s="412">
        <v>0</v>
      </c>
      <c r="E101" s="412">
        <v>0</v>
      </c>
      <c r="F101" s="412">
        <v>0</v>
      </c>
      <c r="G101" s="412">
        <v>0</v>
      </c>
      <c r="H101" s="412">
        <v>0</v>
      </c>
      <c r="I101" s="412">
        <v>0</v>
      </c>
      <c r="J101" s="412">
        <v>0</v>
      </c>
      <c r="K101" s="412">
        <v>0</v>
      </c>
      <c r="L101" s="412">
        <v>0</v>
      </c>
      <c r="M101" s="412">
        <v>0</v>
      </c>
      <c r="N101" s="412">
        <v>0</v>
      </c>
      <c r="O101" s="412">
        <v>0</v>
      </c>
      <c r="P101" s="412">
        <v>0</v>
      </c>
    </row>
    <row r="102" spans="2:16">
      <c r="B102" s="415" t="s">
        <v>1366</v>
      </c>
      <c r="C102" s="412">
        <v>2.6193493874102236E-7</v>
      </c>
      <c r="D102" s="412">
        <v>0</v>
      </c>
      <c r="E102" s="412">
        <v>0</v>
      </c>
      <c r="F102" s="412">
        <v>0</v>
      </c>
      <c r="G102" s="412">
        <v>0</v>
      </c>
      <c r="H102" s="412">
        <v>0</v>
      </c>
      <c r="I102" s="412">
        <v>0</v>
      </c>
      <c r="J102" s="412">
        <v>0</v>
      </c>
      <c r="K102" s="412">
        <v>0</v>
      </c>
      <c r="L102" s="412">
        <v>0</v>
      </c>
      <c r="M102" s="412">
        <v>0</v>
      </c>
      <c r="N102" s="412">
        <v>0</v>
      </c>
      <c r="O102" s="412">
        <v>0</v>
      </c>
      <c r="P102" s="412">
        <v>0</v>
      </c>
    </row>
    <row r="103" spans="2:16">
      <c r="B103" s="415" t="s">
        <v>1367</v>
      </c>
      <c r="C103" s="412">
        <v>4.4782425010561893E-7</v>
      </c>
      <c r="D103" s="412">
        <v>0</v>
      </c>
      <c r="E103" s="412">
        <v>0</v>
      </c>
      <c r="F103" s="412">
        <v>0</v>
      </c>
      <c r="G103" s="412">
        <v>0</v>
      </c>
      <c r="H103" s="412">
        <v>0</v>
      </c>
      <c r="I103" s="412">
        <v>0</v>
      </c>
      <c r="J103" s="412">
        <v>0</v>
      </c>
      <c r="K103" s="412">
        <v>0</v>
      </c>
      <c r="L103" s="412">
        <v>0</v>
      </c>
      <c r="M103" s="412">
        <v>0</v>
      </c>
      <c r="N103" s="412">
        <v>0</v>
      </c>
      <c r="O103" s="412">
        <v>0</v>
      </c>
      <c r="P103" s="412">
        <v>0</v>
      </c>
    </row>
    <row r="104" spans="2:16">
      <c r="B104" s="415" t="s">
        <v>1368</v>
      </c>
      <c r="C104" s="412">
        <v>1.9373891001267426E-4</v>
      </c>
      <c r="D104" s="412">
        <v>0</v>
      </c>
      <c r="E104" s="412">
        <v>0</v>
      </c>
      <c r="F104" s="412">
        <v>0</v>
      </c>
      <c r="G104" s="412">
        <v>0</v>
      </c>
      <c r="H104" s="412">
        <v>0</v>
      </c>
      <c r="I104" s="412">
        <v>0</v>
      </c>
      <c r="J104" s="412">
        <v>0</v>
      </c>
      <c r="K104" s="412">
        <v>0</v>
      </c>
      <c r="L104" s="412">
        <v>0</v>
      </c>
      <c r="M104" s="412">
        <v>0</v>
      </c>
      <c r="N104" s="412">
        <v>0</v>
      </c>
      <c r="O104" s="412">
        <v>0</v>
      </c>
      <c r="P104" s="412">
        <v>0</v>
      </c>
    </row>
    <row r="105" spans="2:16">
      <c r="B105" s="415" t="s">
        <v>1369</v>
      </c>
      <c r="C105" s="412">
        <v>0</v>
      </c>
      <c r="D105" s="412">
        <v>0</v>
      </c>
      <c r="E105" s="412">
        <v>0</v>
      </c>
      <c r="F105" s="412">
        <v>0</v>
      </c>
      <c r="G105" s="412">
        <v>0</v>
      </c>
      <c r="H105" s="412">
        <v>0</v>
      </c>
      <c r="I105" s="412">
        <v>0</v>
      </c>
      <c r="J105" s="412">
        <v>0</v>
      </c>
      <c r="K105" s="412">
        <v>0</v>
      </c>
      <c r="L105" s="412">
        <v>0</v>
      </c>
      <c r="M105" s="412">
        <v>0</v>
      </c>
      <c r="N105" s="412">
        <v>0</v>
      </c>
      <c r="O105" s="412">
        <v>0</v>
      </c>
      <c r="P105" s="412">
        <v>0</v>
      </c>
    </row>
    <row r="106" spans="2:16" ht="13" thickBot="1">
      <c r="B106" s="416" t="s">
        <v>1370</v>
      </c>
      <c r="C106" s="416">
        <v>0</v>
      </c>
      <c r="D106" s="416">
        <v>0</v>
      </c>
      <c r="E106" s="416">
        <v>0</v>
      </c>
      <c r="F106" s="416">
        <v>0</v>
      </c>
      <c r="G106" s="416">
        <v>0</v>
      </c>
      <c r="H106" s="416">
        <v>0</v>
      </c>
      <c r="I106" s="416">
        <v>0</v>
      </c>
      <c r="J106" s="416">
        <v>0</v>
      </c>
      <c r="K106" s="416">
        <v>0</v>
      </c>
      <c r="L106" s="416">
        <v>0</v>
      </c>
      <c r="M106" s="416">
        <v>0</v>
      </c>
      <c r="N106" s="416">
        <v>0</v>
      </c>
      <c r="O106" s="416">
        <v>0</v>
      </c>
      <c r="P106" s="416">
        <v>0</v>
      </c>
    </row>
    <row r="109" spans="2:16" ht="13">
      <c r="B109" s="402" t="s">
        <v>1333</v>
      </c>
    </row>
    <row r="111" spans="2:16" ht="13.5" thickBot="1">
      <c r="B111" s="403" t="s">
        <v>1100</v>
      </c>
    </row>
    <row r="112" spans="2:16" ht="13.5" thickBot="1">
      <c r="B112" s="404" t="s">
        <v>962</v>
      </c>
      <c r="C112" s="404" t="s">
        <v>963</v>
      </c>
      <c r="D112" s="404" t="s">
        <v>964</v>
      </c>
      <c r="E112" s="404" t="s">
        <v>965</v>
      </c>
      <c r="F112" s="404" t="s">
        <v>966</v>
      </c>
      <c r="G112" s="404" t="s">
        <v>967</v>
      </c>
      <c r="H112" s="404" t="s">
        <v>5</v>
      </c>
      <c r="I112" s="404" t="s">
        <v>2</v>
      </c>
      <c r="J112" s="404" t="s">
        <v>4</v>
      </c>
      <c r="K112" s="404" t="s">
        <v>968</v>
      </c>
      <c r="L112" s="404" t="s">
        <v>969</v>
      </c>
      <c r="M112" s="404" t="s">
        <v>970</v>
      </c>
      <c r="N112" s="404" t="s">
        <v>971</v>
      </c>
      <c r="O112" s="404" t="s">
        <v>972</v>
      </c>
      <c r="P112" s="404" t="s">
        <v>973</v>
      </c>
    </row>
    <row r="113" spans="2:16" ht="13.5" thickBot="1">
      <c r="B113" s="676" t="s">
        <v>837</v>
      </c>
      <c r="C113" s="679" t="s">
        <v>977</v>
      </c>
      <c r="D113" s="679"/>
      <c r="E113" s="679"/>
      <c r="F113" s="679"/>
      <c r="G113" s="679"/>
      <c r="H113" s="679"/>
      <c r="I113" s="679"/>
      <c r="J113" s="679"/>
      <c r="K113" s="679"/>
      <c r="L113" s="679"/>
      <c r="M113" s="679"/>
      <c r="N113" s="679"/>
      <c r="O113" s="679"/>
      <c r="P113" s="680"/>
    </row>
    <row r="114" spans="2:16" ht="13.5" thickBot="1">
      <c r="B114" s="677"/>
      <c r="C114" s="405"/>
      <c r="D114" s="681" t="s">
        <v>978</v>
      </c>
      <c r="E114" s="681"/>
      <c r="F114" s="681"/>
      <c r="G114" s="681"/>
      <c r="H114" s="681"/>
      <c r="I114" s="681"/>
      <c r="J114" s="681"/>
      <c r="K114" s="681"/>
      <c r="L114" s="681"/>
      <c r="M114" s="681"/>
      <c r="N114" s="681"/>
      <c r="O114" s="681"/>
      <c r="P114" s="682"/>
    </row>
    <row r="115" spans="2:16" ht="13.5" thickBot="1">
      <c r="B115" s="677"/>
      <c r="C115" s="405"/>
      <c r="D115" s="681" t="s">
        <v>838</v>
      </c>
      <c r="E115" s="681"/>
      <c r="F115" s="681"/>
      <c r="G115" s="681"/>
      <c r="H115" s="681"/>
      <c r="I115" s="681" t="s">
        <v>839</v>
      </c>
      <c r="J115" s="681" t="s">
        <v>840</v>
      </c>
      <c r="K115" s="684" t="s">
        <v>841</v>
      </c>
      <c r="L115" s="681" t="s">
        <v>717</v>
      </c>
      <c r="M115" s="681" t="s">
        <v>716</v>
      </c>
      <c r="N115" s="686" t="s">
        <v>527</v>
      </c>
      <c r="O115" s="686"/>
      <c r="P115" s="687"/>
    </row>
    <row r="116" spans="2:16" ht="39.5" thickBot="1">
      <c r="B116" s="678"/>
      <c r="C116" s="406"/>
      <c r="D116" s="407" t="s">
        <v>709</v>
      </c>
      <c r="E116" s="407" t="s">
        <v>710</v>
      </c>
      <c r="F116" s="407" t="s">
        <v>711</v>
      </c>
      <c r="G116" s="407" t="s">
        <v>712</v>
      </c>
      <c r="H116" s="408" t="s">
        <v>713</v>
      </c>
      <c r="I116" s="683"/>
      <c r="J116" s="683"/>
      <c r="K116" s="685"/>
      <c r="L116" s="683"/>
      <c r="M116" s="683"/>
      <c r="N116" s="409"/>
      <c r="O116" s="408" t="s">
        <v>842</v>
      </c>
      <c r="P116" s="410" t="s">
        <v>716</v>
      </c>
    </row>
    <row r="117" spans="2:16">
      <c r="B117" s="411" t="s">
        <v>720</v>
      </c>
      <c r="C117" s="412">
        <v>35.749530384452896</v>
      </c>
      <c r="D117" s="412">
        <v>35.135055580904094</v>
      </c>
      <c r="E117" s="412">
        <v>0.57432539642303904</v>
      </c>
      <c r="F117" s="412">
        <v>0</v>
      </c>
      <c r="G117" s="412">
        <v>6.9956062526404736E-4</v>
      </c>
      <c r="H117" s="412">
        <v>2</v>
      </c>
      <c r="I117" s="412">
        <v>0.13443057597521474</v>
      </c>
      <c r="J117" s="412">
        <v>9.4211259822560187</v>
      </c>
      <c r="K117" s="412">
        <v>26.154523979721166</v>
      </c>
      <c r="L117" s="412">
        <v>5.3007989550767496</v>
      </c>
      <c r="M117" s="412">
        <v>6.6663088410083082</v>
      </c>
      <c r="N117" s="412">
        <v>-7.3208994761301227</v>
      </c>
      <c r="O117" s="412">
        <v>-0.74181506266722996</v>
      </c>
      <c r="P117" s="412">
        <v>-5.8253249992958738</v>
      </c>
    </row>
    <row r="118" spans="2:16">
      <c r="B118" s="413" t="s">
        <v>721</v>
      </c>
      <c r="C118" s="412">
        <v>0</v>
      </c>
      <c r="D118" s="412">
        <v>0</v>
      </c>
      <c r="E118" s="412">
        <v>0</v>
      </c>
      <c r="F118" s="412">
        <v>0</v>
      </c>
      <c r="G118" s="412">
        <v>0</v>
      </c>
      <c r="H118" s="412">
        <v>0</v>
      </c>
      <c r="I118" s="412">
        <v>0</v>
      </c>
      <c r="J118" s="412">
        <v>0</v>
      </c>
      <c r="K118" s="412">
        <v>0</v>
      </c>
      <c r="L118" s="412">
        <v>0</v>
      </c>
      <c r="M118" s="412">
        <v>0</v>
      </c>
      <c r="N118" s="412">
        <v>0</v>
      </c>
      <c r="O118" s="412">
        <v>0</v>
      </c>
      <c r="P118" s="412">
        <v>0</v>
      </c>
    </row>
    <row r="119" spans="2:16">
      <c r="B119" s="413" t="s">
        <v>727</v>
      </c>
      <c r="C119" s="412">
        <v>16.204247996056893</v>
      </c>
      <c r="D119" s="412">
        <v>10.075034730319674</v>
      </c>
      <c r="E119" s="412">
        <v>0</v>
      </c>
      <c r="F119" s="412">
        <v>0</v>
      </c>
      <c r="G119" s="412">
        <v>0</v>
      </c>
      <c r="H119" s="412">
        <v>0</v>
      </c>
      <c r="I119" s="412">
        <v>10.075034730319674</v>
      </c>
      <c r="J119" s="412">
        <v>0</v>
      </c>
      <c r="K119" s="412">
        <v>0</v>
      </c>
      <c r="L119" s="412">
        <v>0</v>
      </c>
      <c r="M119" s="412">
        <v>0</v>
      </c>
      <c r="N119" s="412">
        <v>-0.3198252809463456</v>
      </c>
      <c r="O119" s="412">
        <v>0</v>
      </c>
      <c r="P119" s="412">
        <v>0</v>
      </c>
    </row>
    <row r="120" spans="2:16">
      <c r="B120" s="413" t="s">
        <v>752</v>
      </c>
      <c r="C120" s="412">
        <v>0</v>
      </c>
      <c r="D120" s="412">
        <v>0</v>
      </c>
      <c r="E120" s="412">
        <v>0</v>
      </c>
      <c r="F120" s="412">
        <v>0</v>
      </c>
      <c r="G120" s="412">
        <v>0</v>
      </c>
      <c r="H120" s="412">
        <v>0</v>
      </c>
      <c r="I120" s="412">
        <v>0</v>
      </c>
      <c r="J120" s="412">
        <v>0</v>
      </c>
      <c r="K120" s="412">
        <v>0</v>
      </c>
      <c r="L120" s="412">
        <v>0</v>
      </c>
      <c r="M120" s="412">
        <v>0</v>
      </c>
      <c r="N120" s="412">
        <v>0</v>
      </c>
      <c r="O120" s="412">
        <v>0</v>
      </c>
      <c r="P120" s="412">
        <v>0</v>
      </c>
    </row>
    <row r="121" spans="2:16">
      <c r="B121" s="413" t="s">
        <v>757</v>
      </c>
      <c r="C121" s="412">
        <v>0</v>
      </c>
      <c r="D121" s="412">
        <v>0</v>
      </c>
      <c r="E121" s="412">
        <v>0</v>
      </c>
      <c r="F121" s="412">
        <v>0</v>
      </c>
      <c r="G121" s="412">
        <v>0</v>
      </c>
      <c r="H121" s="412">
        <v>0</v>
      </c>
      <c r="I121" s="412">
        <v>0</v>
      </c>
      <c r="J121" s="412">
        <v>0</v>
      </c>
      <c r="K121" s="412">
        <v>0</v>
      </c>
      <c r="L121" s="412">
        <v>0</v>
      </c>
      <c r="M121" s="412">
        <v>0</v>
      </c>
      <c r="N121" s="412">
        <v>0</v>
      </c>
      <c r="O121" s="412">
        <v>0</v>
      </c>
      <c r="P121" s="412">
        <v>0</v>
      </c>
    </row>
    <row r="122" spans="2:16">
      <c r="B122" s="413" t="s">
        <v>758</v>
      </c>
      <c r="C122" s="412">
        <v>0.41811487114490919</v>
      </c>
      <c r="D122" s="412">
        <v>0</v>
      </c>
      <c r="E122" s="412">
        <v>0</v>
      </c>
      <c r="F122" s="412">
        <v>0</v>
      </c>
      <c r="G122" s="412">
        <v>0</v>
      </c>
      <c r="H122" s="412">
        <v>0</v>
      </c>
      <c r="I122" s="412">
        <v>0</v>
      </c>
      <c r="J122" s="412">
        <v>0</v>
      </c>
      <c r="K122" s="412">
        <v>0</v>
      </c>
      <c r="L122" s="412">
        <v>0</v>
      </c>
      <c r="M122" s="412">
        <v>0</v>
      </c>
      <c r="N122" s="412">
        <v>0</v>
      </c>
      <c r="O122" s="412">
        <v>0</v>
      </c>
      <c r="P122" s="412">
        <v>0</v>
      </c>
    </row>
    <row r="123" spans="2:16">
      <c r="B123" s="413" t="s">
        <v>762</v>
      </c>
      <c r="C123" s="412">
        <v>38.971128294606395</v>
      </c>
      <c r="D123" s="412">
        <v>0</v>
      </c>
      <c r="E123" s="412">
        <v>0</v>
      </c>
      <c r="F123" s="412">
        <v>0</v>
      </c>
      <c r="G123" s="412">
        <v>0</v>
      </c>
      <c r="H123" s="412">
        <v>0</v>
      </c>
      <c r="I123" s="412">
        <v>0</v>
      </c>
      <c r="J123" s="412">
        <v>0</v>
      </c>
      <c r="K123" s="412">
        <v>0</v>
      </c>
      <c r="L123" s="412">
        <v>0</v>
      </c>
      <c r="M123" s="412">
        <v>0</v>
      </c>
      <c r="N123" s="412">
        <v>0</v>
      </c>
      <c r="O123" s="412">
        <v>0</v>
      </c>
      <c r="P123" s="412">
        <v>0</v>
      </c>
    </row>
    <row r="124" spans="2:16">
      <c r="B124" s="413" t="s">
        <v>763</v>
      </c>
      <c r="C124" s="412">
        <v>0.94359378397408811</v>
      </c>
      <c r="D124" s="412">
        <v>0</v>
      </c>
      <c r="E124" s="412">
        <v>0</v>
      </c>
      <c r="F124" s="412">
        <v>0</v>
      </c>
      <c r="G124" s="412">
        <v>0</v>
      </c>
      <c r="H124" s="412">
        <v>0</v>
      </c>
      <c r="I124" s="412">
        <v>0</v>
      </c>
      <c r="J124" s="412">
        <v>0</v>
      </c>
      <c r="K124" s="412">
        <v>0</v>
      </c>
      <c r="L124" s="412">
        <v>0</v>
      </c>
      <c r="M124" s="412">
        <v>0</v>
      </c>
      <c r="N124" s="412">
        <v>0</v>
      </c>
      <c r="O124" s="412">
        <v>0</v>
      </c>
      <c r="P124" s="412">
        <v>0</v>
      </c>
    </row>
    <row r="125" spans="2:16">
      <c r="B125" s="413" t="s">
        <v>770</v>
      </c>
      <c r="C125" s="412">
        <v>0</v>
      </c>
      <c r="D125" s="412">
        <v>0</v>
      </c>
      <c r="E125" s="412">
        <v>0</v>
      </c>
      <c r="F125" s="412">
        <v>0</v>
      </c>
      <c r="G125" s="412">
        <v>0</v>
      </c>
      <c r="H125" s="412">
        <v>0</v>
      </c>
      <c r="I125" s="412">
        <v>0</v>
      </c>
      <c r="J125" s="412">
        <v>0</v>
      </c>
      <c r="K125" s="412">
        <v>0</v>
      </c>
      <c r="L125" s="412">
        <v>0</v>
      </c>
      <c r="M125" s="412">
        <v>0</v>
      </c>
      <c r="N125" s="412">
        <v>0</v>
      </c>
      <c r="O125" s="412">
        <v>0</v>
      </c>
      <c r="P125" s="412">
        <v>0</v>
      </c>
    </row>
    <row r="126" spans="2:16">
      <c r="B126" s="413" t="s">
        <v>843</v>
      </c>
      <c r="C126" s="412">
        <v>1.1794643930995634</v>
      </c>
      <c r="D126" s="412">
        <v>0</v>
      </c>
      <c r="E126" s="412">
        <v>0</v>
      </c>
      <c r="F126" s="412">
        <v>0</v>
      </c>
      <c r="G126" s="412">
        <v>0</v>
      </c>
      <c r="H126" s="412">
        <v>0</v>
      </c>
      <c r="I126" s="412">
        <v>0</v>
      </c>
      <c r="J126" s="412">
        <v>0</v>
      </c>
      <c r="K126" s="412">
        <v>0</v>
      </c>
      <c r="L126" s="412">
        <v>0</v>
      </c>
      <c r="M126" s="412">
        <v>0</v>
      </c>
      <c r="N126" s="412">
        <v>0</v>
      </c>
      <c r="O126" s="412">
        <v>0</v>
      </c>
      <c r="P126" s="412">
        <v>0</v>
      </c>
    </row>
    <row r="127" spans="2:16">
      <c r="B127" s="413" t="s">
        <v>844</v>
      </c>
      <c r="C127" s="412">
        <v>42.450614828004255</v>
      </c>
      <c r="D127" s="412">
        <v>6.6188830192930572</v>
      </c>
      <c r="E127" s="412">
        <v>0.54344286156879307</v>
      </c>
      <c r="F127" s="412">
        <v>0</v>
      </c>
      <c r="G127" s="412">
        <v>0</v>
      </c>
      <c r="H127" s="412">
        <v>1</v>
      </c>
      <c r="I127" s="412">
        <v>0</v>
      </c>
      <c r="J127" s="412">
        <v>2.9977089874665537</v>
      </c>
      <c r="K127" s="412">
        <v>4.1646168933952961</v>
      </c>
      <c r="L127" s="412">
        <v>3.311536918743839</v>
      </c>
      <c r="M127" s="412">
        <v>0</v>
      </c>
      <c r="N127" s="412">
        <v>-0.56914280805520356</v>
      </c>
      <c r="O127" s="412">
        <v>-0.446902064497958</v>
      </c>
      <c r="P127" s="412">
        <v>0</v>
      </c>
    </row>
    <row r="128" spans="2:16">
      <c r="B128" s="413" t="s">
        <v>1358</v>
      </c>
      <c r="C128" s="412">
        <v>0</v>
      </c>
      <c r="D128" s="412">
        <v>0</v>
      </c>
      <c r="E128" s="412">
        <v>0</v>
      </c>
      <c r="F128" s="412">
        <v>0</v>
      </c>
      <c r="G128" s="412">
        <v>0</v>
      </c>
      <c r="H128" s="412">
        <v>0</v>
      </c>
      <c r="I128" s="412">
        <v>0</v>
      </c>
      <c r="J128" s="412">
        <v>0</v>
      </c>
      <c r="K128" s="412">
        <v>0</v>
      </c>
      <c r="L128" s="412">
        <v>0</v>
      </c>
      <c r="M128" s="412">
        <v>0</v>
      </c>
      <c r="N128" s="412">
        <v>0</v>
      </c>
      <c r="O128" s="412">
        <v>0</v>
      </c>
      <c r="P128" s="412">
        <v>0</v>
      </c>
    </row>
    <row r="129" spans="2:16">
      <c r="B129" s="413" t="s">
        <v>1359</v>
      </c>
      <c r="C129" s="412">
        <v>1.3552283171384312</v>
      </c>
      <c r="D129" s="412">
        <v>0</v>
      </c>
      <c r="E129" s="412">
        <v>0</v>
      </c>
      <c r="F129" s="412">
        <v>0</v>
      </c>
      <c r="G129" s="412">
        <v>0</v>
      </c>
      <c r="H129" s="412">
        <v>0</v>
      </c>
      <c r="I129" s="412">
        <v>0</v>
      </c>
      <c r="J129" s="412">
        <v>0</v>
      </c>
      <c r="K129" s="412">
        <v>0</v>
      </c>
      <c r="L129" s="412">
        <v>0</v>
      </c>
      <c r="M129" s="412">
        <v>0</v>
      </c>
      <c r="N129" s="412">
        <v>0</v>
      </c>
      <c r="O129" s="412">
        <v>0</v>
      </c>
      <c r="P129" s="412">
        <v>0</v>
      </c>
    </row>
    <row r="130" spans="2:16">
      <c r="B130" s="414" t="s">
        <v>1360</v>
      </c>
      <c r="C130" s="412">
        <v>1.4665540064779608E-5</v>
      </c>
      <c r="D130" s="412">
        <v>0</v>
      </c>
      <c r="E130" s="412">
        <v>0</v>
      </c>
      <c r="F130" s="412">
        <v>0</v>
      </c>
      <c r="G130" s="412">
        <v>0</v>
      </c>
      <c r="H130" s="412">
        <v>0</v>
      </c>
      <c r="I130" s="412">
        <v>0</v>
      </c>
      <c r="J130" s="412">
        <v>0</v>
      </c>
      <c r="K130" s="412">
        <v>0</v>
      </c>
      <c r="L130" s="412">
        <v>0</v>
      </c>
      <c r="M130" s="412">
        <v>0</v>
      </c>
      <c r="N130" s="412">
        <v>0</v>
      </c>
      <c r="O130" s="412">
        <v>0</v>
      </c>
      <c r="P130" s="412">
        <v>0</v>
      </c>
    </row>
    <row r="131" spans="2:16">
      <c r="B131" s="415" t="s">
        <v>1361</v>
      </c>
      <c r="C131" s="412">
        <v>4.0276017462329251E-7</v>
      </c>
      <c r="D131" s="412">
        <v>0</v>
      </c>
      <c r="E131" s="412">
        <v>0</v>
      </c>
      <c r="F131" s="412">
        <v>0</v>
      </c>
      <c r="G131" s="412">
        <v>0</v>
      </c>
      <c r="H131" s="412">
        <v>0</v>
      </c>
      <c r="I131" s="412">
        <v>0</v>
      </c>
      <c r="J131" s="412">
        <v>0</v>
      </c>
      <c r="K131" s="412">
        <v>0</v>
      </c>
      <c r="L131" s="412">
        <v>0</v>
      </c>
      <c r="M131" s="412">
        <v>0</v>
      </c>
      <c r="N131" s="412">
        <v>0</v>
      </c>
      <c r="O131" s="412">
        <v>0</v>
      </c>
      <c r="P131" s="412">
        <v>0</v>
      </c>
    </row>
    <row r="132" spans="2:16">
      <c r="B132" s="415" t="s">
        <v>1362</v>
      </c>
      <c r="C132" s="412">
        <v>0.41302754259963387</v>
      </c>
      <c r="D132" s="412">
        <v>0</v>
      </c>
      <c r="E132" s="412">
        <v>0</v>
      </c>
      <c r="F132" s="412">
        <v>0</v>
      </c>
      <c r="G132" s="412">
        <v>0</v>
      </c>
      <c r="H132" s="412">
        <v>0</v>
      </c>
      <c r="I132" s="412">
        <v>0</v>
      </c>
      <c r="J132" s="412">
        <v>0</v>
      </c>
      <c r="K132" s="412">
        <v>0</v>
      </c>
      <c r="L132" s="412">
        <v>0</v>
      </c>
      <c r="M132" s="412">
        <v>0</v>
      </c>
      <c r="N132" s="412">
        <v>0</v>
      </c>
      <c r="O132" s="412">
        <v>0</v>
      </c>
      <c r="P132" s="412">
        <v>0</v>
      </c>
    </row>
    <row r="133" spans="2:16">
      <c r="B133" s="415" t="s">
        <v>1363</v>
      </c>
      <c r="C133" s="412">
        <v>0.21985996901844809</v>
      </c>
      <c r="D133" s="412">
        <v>0</v>
      </c>
      <c r="E133" s="412">
        <v>0</v>
      </c>
      <c r="F133" s="412">
        <v>0</v>
      </c>
      <c r="G133" s="412">
        <v>0</v>
      </c>
      <c r="H133" s="412">
        <v>0</v>
      </c>
      <c r="I133" s="412">
        <v>0</v>
      </c>
      <c r="J133" s="412">
        <v>0</v>
      </c>
      <c r="K133" s="412">
        <v>0</v>
      </c>
      <c r="L133" s="412">
        <v>0</v>
      </c>
      <c r="M133" s="412">
        <v>0</v>
      </c>
      <c r="N133" s="412">
        <v>0</v>
      </c>
      <c r="O133" s="412">
        <v>0</v>
      </c>
      <c r="P133" s="412">
        <v>0</v>
      </c>
    </row>
    <row r="134" spans="2:16">
      <c r="B134" s="415" t="s">
        <v>1364</v>
      </c>
      <c r="C134" s="412">
        <v>0</v>
      </c>
      <c r="D134" s="412">
        <v>0</v>
      </c>
      <c r="E134" s="412">
        <v>0</v>
      </c>
      <c r="F134" s="412">
        <v>0</v>
      </c>
      <c r="G134" s="412">
        <v>0</v>
      </c>
      <c r="H134" s="412">
        <v>0</v>
      </c>
      <c r="I134" s="412">
        <v>0</v>
      </c>
      <c r="J134" s="412">
        <v>0</v>
      </c>
      <c r="K134" s="412">
        <v>0</v>
      </c>
      <c r="L134" s="412">
        <v>0</v>
      </c>
      <c r="M134" s="412">
        <v>0</v>
      </c>
      <c r="N134" s="412">
        <v>0</v>
      </c>
      <c r="O134" s="412">
        <v>0</v>
      </c>
      <c r="P134" s="412">
        <v>0</v>
      </c>
    </row>
    <row r="135" spans="2:16">
      <c r="B135" s="415" t="s">
        <v>1365</v>
      </c>
      <c r="C135" s="412">
        <v>5.1116744120546396E-4</v>
      </c>
      <c r="D135" s="412">
        <v>0</v>
      </c>
      <c r="E135" s="412">
        <v>0</v>
      </c>
      <c r="F135" s="412">
        <v>0</v>
      </c>
      <c r="G135" s="412">
        <v>0</v>
      </c>
      <c r="H135" s="412">
        <v>0</v>
      </c>
      <c r="I135" s="412">
        <v>0</v>
      </c>
      <c r="J135" s="412">
        <v>0</v>
      </c>
      <c r="K135" s="412">
        <v>0</v>
      </c>
      <c r="L135" s="412">
        <v>0</v>
      </c>
      <c r="M135" s="412">
        <v>0</v>
      </c>
      <c r="N135" s="412">
        <v>0</v>
      </c>
      <c r="O135" s="412">
        <v>0</v>
      </c>
      <c r="P135" s="412">
        <v>0</v>
      </c>
    </row>
    <row r="136" spans="2:16">
      <c r="B136" s="415" t="s">
        <v>1366</v>
      </c>
      <c r="C136" s="412">
        <v>0.15838199408534009</v>
      </c>
      <c r="D136" s="412">
        <v>0</v>
      </c>
      <c r="E136" s="412">
        <v>0</v>
      </c>
      <c r="F136" s="412">
        <v>0</v>
      </c>
      <c r="G136" s="412">
        <v>0</v>
      </c>
      <c r="H136" s="412">
        <v>0</v>
      </c>
      <c r="I136" s="412">
        <v>0</v>
      </c>
      <c r="J136" s="412">
        <v>0</v>
      </c>
      <c r="K136" s="412">
        <v>0</v>
      </c>
      <c r="L136" s="412">
        <v>0</v>
      </c>
      <c r="M136" s="412">
        <v>0</v>
      </c>
      <c r="N136" s="412">
        <v>0</v>
      </c>
      <c r="O136" s="412">
        <v>0</v>
      </c>
      <c r="P136" s="412">
        <v>0</v>
      </c>
    </row>
    <row r="137" spans="2:16">
      <c r="B137" s="415" t="s">
        <v>1367</v>
      </c>
      <c r="C137" s="412">
        <v>0</v>
      </c>
      <c r="D137" s="412">
        <v>0</v>
      </c>
      <c r="E137" s="412">
        <v>0</v>
      </c>
      <c r="F137" s="412">
        <v>0</v>
      </c>
      <c r="G137" s="412">
        <v>0</v>
      </c>
      <c r="H137" s="412">
        <v>0</v>
      </c>
      <c r="I137" s="412">
        <v>0</v>
      </c>
      <c r="J137" s="412">
        <v>0</v>
      </c>
      <c r="K137" s="412">
        <v>0</v>
      </c>
      <c r="L137" s="412">
        <v>0</v>
      </c>
      <c r="M137" s="412">
        <v>0</v>
      </c>
      <c r="N137" s="412">
        <v>0</v>
      </c>
      <c r="O137" s="412">
        <v>0</v>
      </c>
      <c r="P137" s="412">
        <v>0</v>
      </c>
    </row>
    <row r="138" spans="2:16">
      <c r="B138" s="415" t="s">
        <v>1368</v>
      </c>
      <c r="C138" s="412">
        <v>0</v>
      </c>
      <c r="D138" s="412">
        <v>0</v>
      </c>
      <c r="E138" s="412">
        <v>0</v>
      </c>
      <c r="F138" s="412">
        <v>0</v>
      </c>
      <c r="G138" s="412">
        <v>0</v>
      </c>
      <c r="H138" s="412">
        <v>0</v>
      </c>
      <c r="I138" s="412">
        <v>0</v>
      </c>
      <c r="J138" s="412">
        <v>0</v>
      </c>
      <c r="K138" s="412">
        <v>0</v>
      </c>
      <c r="L138" s="412">
        <v>0</v>
      </c>
      <c r="M138" s="412">
        <v>0</v>
      </c>
      <c r="N138" s="412">
        <v>0</v>
      </c>
      <c r="O138" s="412">
        <v>0</v>
      </c>
      <c r="P138" s="412">
        <v>0</v>
      </c>
    </row>
    <row r="139" spans="2:16">
      <c r="B139" s="415" t="s">
        <v>1369</v>
      </c>
      <c r="C139" s="412">
        <v>0</v>
      </c>
      <c r="D139" s="412">
        <v>0</v>
      </c>
      <c r="E139" s="412">
        <v>0</v>
      </c>
      <c r="F139" s="412">
        <v>0</v>
      </c>
      <c r="G139" s="412">
        <v>0</v>
      </c>
      <c r="H139" s="412">
        <v>0</v>
      </c>
      <c r="I139" s="412">
        <v>0</v>
      </c>
      <c r="J139" s="412">
        <v>0</v>
      </c>
      <c r="K139" s="412">
        <v>0</v>
      </c>
      <c r="L139" s="412">
        <v>0</v>
      </c>
      <c r="M139" s="412">
        <v>0</v>
      </c>
      <c r="N139" s="412">
        <v>0</v>
      </c>
      <c r="O139" s="412">
        <v>0</v>
      </c>
      <c r="P139" s="412">
        <v>0</v>
      </c>
    </row>
    <row r="140" spans="2:16" ht="13" thickBot="1">
      <c r="B140" s="416" t="s">
        <v>1370</v>
      </c>
      <c r="C140" s="416">
        <v>0</v>
      </c>
      <c r="D140" s="416">
        <v>0</v>
      </c>
      <c r="E140" s="416">
        <v>0</v>
      </c>
      <c r="F140" s="416">
        <v>0</v>
      </c>
      <c r="G140" s="416">
        <v>0</v>
      </c>
      <c r="H140" s="416">
        <v>0</v>
      </c>
      <c r="I140" s="416">
        <v>0</v>
      </c>
      <c r="J140" s="416">
        <v>0</v>
      </c>
      <c r="K140" s="416">
        <v>0</v>
      </c>
      <c r="L140" s="416">
        <v>0</v>
      </c>
      <c r="M140" s="416">
        <v>0</v>
      </c>
      <c r="N140" s="416">
        <v>0</v>
      </c>
      <c r="O140" s="416">
        <v>0</v>
      </c>
      <c r="P140" s="416">
        <v>0</v>
      </c>
    </row>
    <row r="143" spans="2:16" ht="13">
      <c r="B143" s="402" t="s">
        <v>1335</v>
      </c>
    </row>
    <row r="145" spans="2:16" ht="13.5" thickBot="1">
      <c r="B145" s="403" t="s">
        <v>1100</v>
      </c>
    </row>
    <row r="146" spans="2:16" ht="13.5" thickBot="1">
      <c r="B146" s="404" t="s">
        <v>962</v>
      </c>
      <c r="C146" s="404" t="s">
        <v>963</v>
      </c>
      <c r="D146" s="404" t="s">
        <v>964</v>
      </c>
      <c r="E146" s="404" t="s">
        <v>965</v>
      </c>
      <c r="F146" s="404" t="s">
        <v>966</v>
      </c>
      <c r="G146" s="404" t="s">
        <v>967</v>
      </c>
      <c r="H146" s="404" t="s">
        <v>5</v>
      </c>
      <c r="I146" s="404" t="s">
        <v>2</v>
      </c>
      <c r="J146" s="404" t="s">
        <v>4</v>
      </c>
      <c r="K146" s="404" t="s">
        <v>968</v>
      </c>
      <c r="L146" s="404" t="s">
        <v>969</v>
      </c>
      <c r="M146" s="404" t="s">
        <v>970</v>
      </c>
      <c r="N146" s="404" t="s">
        <v>971</v>
      </c>
      <c r="O146" s="404" t="s">
        <v>972</v>
      </c>
      <c r="P146" s="404" t="s">
        <v>973</v>
      </c>
    </row>
    <row r="147" spans="2:16" ht="13.5" thickBot="1">
      <c r="B147" s="676" t="s">
        <v>837</v>
      </c>
      <c r="C147" s="679" t="s">
        <v>977</v>
      </c>
      <c r="D147" s="679"/>
      <c r="E147" s="679"/>
      <c r="F147" s="679"/>
      <c r="G147" s="679"/>
      <c r="H147" s="679"/>
      <c r="I147" s="679"/>
      <c r="J147" s="679"/>
      <c r="K147" s="679"/>
      <c r="L147" s="679"/>
      <c r="M147" s="679"/>
      <c r="N147" s="679"/>
      <c r="O147" s="679"/>
      <c r="P147" s="680"/>
    </row>
    <row r="148" spans="2:16" ht="13.5" thickBot="1">
      <c r="B148" s="677"/>
      <c r="C148" s="405"/>
      <c r="D148" s="681" t="s">
        <v>978</v>
      </c>
      <c r="E148" s="681"/>
      <c r="F148" s="681"/>
      <c r="G148" s="681"/>
      <c r="H148" s="681"/>
      <c r="I148" s="681"/>
      <c r="J148" s="681"/>
      <c r="K148" s="681"/>
      <c r="L148" s="681"/>
      <c r="M148" s="681"/>
      <c r="N148" s="681"/>
      <c r="O148" s="681"/>
      <c r="P148" s="682"/>
    </row>
    <row r="149" spans="2:16" ht="13.5" thickBot="1">
      <c r="B149" s="677"/>
      <c r="C149" s="405"/>
      <c r="D149" s="681" t="s">
        <v>838</v>
      </c>
      <c r="E149" s="681"/>
      <c r="F149" s="681"/>
      <c r="G149" s="681"/>
      <c r="H149" s="681"/>
      <c r="I149" s="681" t="s">
        <v>839</v>
      </c>
      <c r="J149" s="681" t="s">
        <v>840</v>
      </c>
      <c r="K149" s="684" t="s">
        <v>841</v>
      </c>
      <c r="L149" s="681" t="s">
        <v>717</v>
      </c>
      <c r="M149" s="681" t="s">
        <v>716</v>
      </c>
      <c r="N149" s="686" t="s">
        <v>527</v>
      </c>
      <c r="O149" s="686"/>
      <c r="P149" s="687"/>
    </row>
    <row r="150" spans="2:16" ht="39.5" thickBot="1">
      <c r="B150" s="678"/>
      <c r="C150" s="406"/>
      <c r="D150" s="407" t="s">
        <v>709</v>
      </c>
      <c r="E150" s="407" t="s">
        <v>710</v>
      </c>
      <c r="F150" s="407" t="s">
        <v>711</v>
      </c>
      <c r="G150" s="407" t="s">
        <v>712</v>
      </c>
      <c r="H150" s="408" t="s">
        <v>713</v>
      </c>
      <c r="I150" s="683"/>
      <c r="J150" s="683"/>
      <c r="K150" s="685"/>
      <c r="L150" s="683"/>
      <c r="M150" s="683"/>
      <c r="N150" s="409"/>
      <c r="O150" s="408" t="s">
        <v>842</v>
      </c>
      <c r="P150" s="410" t="s">
        <v>716</v>
      </c>
    </row>
    <row r="151" spans="2:16">
      <c r="B151" s="411" t="s">
        <v>720</v>
      </c>
      <c r="C151" s="412">
        <v>30.47476566117448</v>
      </c>
      <c r="D151" s="412">
        <v>28.803676814533162</v>
      </c>
      <c r="E151" s="412">
        <v>6.8509314181101247E-2</v>
      </c>
      <c r="F151" s="412">
        <v>0</v>
      </c>
      <c r="G151" s="412">
        <v>8.3027742571468809E-5</v>
      </c>
      <c r="H151" s="412">
        <v>1</v>
      </c>
      <c r="I151" s="412">
        <v>0</v>
      </c>
      <c r="J151" s="412">
        <v>28.872269156456834</v>
      </c>
      <c r="K151" s="412">
        <v>0</v>
      </c>
      <c r="L151" s="412">
        <v>4.4231059146599074</v>
      </c>
      <c r="M151" s="412">
        <v>0.24125707083509365</v>
      </c>
      <c r="N151" s="412">
        <v>-1.5832357977749612</v>
      </c>
      <c r="O151" s="412">
        <v>-0.59517905083791012</v>
      </c>
      <c r="P151" s="412">
        <v>-0.21958578791719474</v>
      </c>
    </row>
    <row r="152" spans="2:16">
      <c r="B152" s="413" t="s">
        <v>721</v>
      </c>
      <c r="C152" s="412">
        <v>4.4588086185044358E-5</v>
      </c>
      <c r="D152" s="412">
        <v>0</v>
      </c>
      <c r="E152" s="412">
        <v>0</v>
      </c>
      <c r="F152" s="412">
        <v>0</v>
      </c>
      <c r="G152" s="412">
        <v>0</v>
      </c>
      <c r="H152" s="412">
        <v>0</v>
      </c>
      <c r="I152" s="412">
        <v>0</v>
      </c>
      <c r="J152" s="412">
        <v>0</v>
      </c>
      <c r="K152" s="412">
        <v>0</v>
      </c>
      <c r="L152" s="412">
        <v>0</v>
      </c>
      <c r="M152" s="412">
        <v>0</v>
      </c>
      <c r="N152" s="412">
        <v>0</v>
      </c>
      <c r="O152" s="412">
        <v>0</v>
      </c>
      <c r="P152" s="412">
        <v>0</v>
      </c>
    </row>
    <row r="153" spans="2:16">
      <c r="B153" s="413" t="s">
        <v>727</v>
      </c>
      <c r="C153" s="412">
        <v>16.604155761160399</v>
      </c>
      <c r="D153" s="412">
        <v>0</v>
      </c>
      <c r="E153" s="412">
        <v>0</v>
      </c>
      <c r="F153" s="412">
        <v>0</v>
      </c>
      <c r="G153" s="412">
        <v>0</v>
      </c>
      <c r="H153" s="412">
        <v>0</v>
      </c>
      <c r="I153" s="412">
        <v>0</v>
      </c>
      <c r="J153" s="412">
        <v>0</v>
      </c>
      <c r="K153" s="412">
        <v>0</v>
      </c>
      <c r="L153" s="412">
        <v>0</v>
      </c>
      <c r="M153" s="412">
        <v>0</v>
      </c>
      <c r="N153" s="412">
        <v>0</v>
      </c>
      <c r="O153" s="412">
        <v>0</v>
      </c>
      <c r="P153" s="412">
        <v>0</v>
      </c>
    </row>
    <row r="154" spans="2:16">
      <c r="B154" s="413" t="s">
        <v>752</v>
      </c>
      <c r="C154" s="412">
        <v>2.9582557386283622E-2</v>
      </c>
      <c r="D154" s="412">
        <v>0</v>
      </c>
      <c r="E154" s="412">
        <v>0</v>
      </c>
      <c r="F154" s="412">
        <v>0</v>
      </c>
      <c r="G154" s="412">
        <v>0</v>
      </c>
      <c r="H154" s="412">
        <v>0</v>
      </c>
      <c r="I154" s="412">
        <v>0</v>
      </c>
      <c r="J154" s="412">
        <v>0</v>
      </c>
      <c r="K154" s="412">
        <v>0</v>
      </c>
      <c r="L154" s="412">
        <v>0</v>
      </c>
      <c r="M154" s="412">
        <v>0</v>
      </c>
      <c r="N154" s="412">
        <v>0</v>
      </c>
      <c r="O154" s="412">
        <v>0</v>
      </c>
      <c r="P154" s="412">
        <v>0</v>
      </c>
    </row>
    <row r="155" spans="2:16">
      <c r="B155" s="413" t="s">
        <v>757</v>
      </c>
      <c r="C155" s="412">
        <v>0</v>
      </c>
      <c r="D155" s="412">
        <v>0</v>
      </c>
      <c r="E155" s="412">
        <v>0</v>
      </c>
      <c r="F155" s="412">
        <v>0</v>
      </c>
      <c r="G155" s="412">
        <v>0</v>
      </c>
      <c r="H155" s="412">
        <v>0</v>
      </c>
      <c r="I155" s="412">
        <v>0</v>
      </c>
      <c r="J155" s="412">
        <v>0</v>
      </c>
      <c r="K155" s="412">
        <v>0</v>
      </c>
      <c r="L155" s="412">
        <v>0</v>
      </c>
      <c r="M155" s="412">
        <v>0</v>
      </c>
      <c r="N155" s="412">
        <v>0</v>
      </c>
      <c r="O155" s="412">
        <v>0</v>
      </c>
      <c r="P155" s="412">
        <v>0</v>
      </c>
    </row>
    <row r="156" spans="2:16">
      <c r="B156" s="413" t="s">
        <v>758</v>
      </c>
      <c r="C156" s="412">
        <v>2.4447260949162089E-6</v>
      </c>
      <c r="D156" s="412">
        <v>0</v>
      </c>
      <c r="E156" s="412">
        <v>0</v>
      </c>
      <c r="F156" s="412">
        <v>0</v>
      </c>
      <c r="G156" s="412">
        <v>0</v>
      </c>
      <c r="H156" s="412">
        <v>0</v>
      </c>
      <c r="I156" s="412">
        <v>0</v>
      </c>
      <c r="J156" s="412">
        <v>0</v>
      </c>
      <c r="K156" s="412">
        <v>0</v>
      </c>
      <c r="L156" s="412">
        <v>0</v>
      </c>
      <c r="M156" s="412">
        <v>0</v>
      </c>
      <c r="N156" s="412">
        <v>0</v>
      </c>
      <c r="O156" s="412">
        <v>0</v>
      </c>
      <c r="P156" s="412">
        <v>0</v>
      </c>
    </row>
    <row r="157" spans="2:16">
      <c r="B157" s="413" t="s">
        <v>762</v>
      </c>
      <c r="C157" s="412">
        <v>14.223102613716376</v>
      </c>
      <c r="D157" s="412">
        <v>0</v>
      </c>
      <c r="E157" s="412">
        <v>0</v>
      </c>
      <c r="F157" s="412">
        <v>0</v>
      </c>
      <c r="G157" s="412">
        <v>0</v>
      </c>
      <c r="H157" s="412">
        <v>0</v>
      </c>
      <c r="I157" s="412">
        <v>0</v>
      </c>
      <c r="J157" s="412">
        <v>0</v>
      </c>
      <c r="K157" s="412">
        <v>0</v>
      </c>
      <c r="L157" s="412">
        <v>0</v>
      </c>
      <c r="M157" s="412">
        <v>0</v>
      </c>
      <c r="N157" s="412">
        <v>0</v>
      </c>
      <c r="O157" s="412">
        <v>0</v>
      </c>
      <c r="P157" s="412">
        <v>0</v>
      </c>
    </row>
    <row r="158" spans="2:16">
      <c r="B158" s="413" t="s">
        <v>763</v>
      </c>
      <c r="C158" s="412">
        <v>1.2931877622870018</v>
      </c>
      <c r="D158" s="412">
        <v>0</v>
      </c>
      <c r="E158" s="412">
        <v>0</v>
      </c>
      <c r="F158" s="412">
        <v>0</v>
      </c>
      <c r="G158" s="412">
        <v>0</v>
      </c>
      <c r="H158" s="412">
        <v>0</v>
      </c>
      <c r="I158" s="412">
        <v>0</v>
      </c>
      <c r="J158" s="412">
        <v>0</v>
      </c>
      <c r="K158" s="412">
        <v>0</v>
      </c>
      <c r="L158" s="412">
        <v>0</v>
      </c>
      <c r="M158" s="412">
        <v>0</v>
      </c>
      <c r="N158" s="412">
        <v>0</v>
      </c>
      <c r="O158" s="412">
        <v>0</v>
      </c>
      <c r="P158" s="412">
        <v>0</v>
      </c>
    </row>
    <row r="159" spans="2:16">
      <c r="B159" s="413" t="s">
        <v>770</v>
      </c>
      <c r="C159" s="412">
        <v>0</v>
      </c>
      <c r="D159" s="412">
        <v>0</v>
      </c>
      <c r="E159" s="412">
        <v>0</v>
      </c>
      <c r="F159" s="412">
        <v>0</v>
      </c>
      <c r="G159" s="412">
        <v>0</v>
      </c>
      <c r="H159" s="412">
        <v>0</v>
      </c>
      <c r="I159" s="412">
        <v>0</v>
      </c>
      <c r="J159" s="412">
        <v>0</v>
      </c>
      <c r="K159" s="412">
        <v>0</v>
      </c>
      <c r="L159" s="412">
        <v>0</v>
      </c>
      <c r="M159" s="412">
        <v>0</v>
      </c>
      <c r="N159" s="412">
        <v>0</v>
      </c>
      <c r="O159" s="412">
        <v>0</v>
      </c>
      <c r="P159" s="412">
        <v>0</v>
      </c>
    </row>
    <row r="160" spans="2:16">
      <c r="B160" s="413" t="s">
        <v>843</v>
      </c>
      <c r="C160" s="412">
        <v>0.33827381228343611</v>
      </c>
      <c r="D160" s="412">
        <v>0.18296011547669341</v>
      </c>
      <c r="E160" s="412">
        <v>0</v>
      </c>
      <c r="F160" s="412">
        <v>0</v>
      </c>
      <c r="G160" s="412">
        <v>0</v>
      </c>
      <c r="H160" s="412">
        <v>0</v>
      </c>
      <c r="I160" s="412">
        <v>0</v>
      </c>
      <c r="J160" s="412">
        <v>0.18296011547669341</v>
      </c>
      <c r="K160" s="412">
        <v>0</v>
      </c>
      <c r="L160" s="412">
        <v>0</v>
      </c>
      <c r="M160" s="412">
        <v>0</v>
      </c>
      <c r="N160" s="412">
        <v>-5.807950992817913E-3</v>
      </c>
      <c r="O160" s="412">
        <v>0</v>
      </c>
      <c r="P160" s="412">
        <v>0</v>
      </c>
    </row>
    <row r="161" spans="2:16">
      <c r="B161" s="413" t="s">
        <v>844</v>
      </c>
      <c r="C161" s="412">
        <v>19.488999346739895</v>
      </c>
      <c r="D161" s="412">
        <v>4.5942859428249543</v>
      </c>
      <c r="E161" s="412">
        <v>6.8509314181101247E-2</v>
      </c>
      <c r="F161" s="412">
        <v>0</v>
      </c>
      <c r="G161" s="412">
        <v>0</v>
      </c>
      <c r="H161" s="412">
        <v>0</v>
      </c>
      <c r="I161" s="412">
        <v>0</v>
      </c>
      <c r="J161" s="412">
        <v>4.6627952570060556</v>
      </c>
      <c r="K161" s="412">
        <v>0</v>
      </c>
      <c r="L161" s="412">
        <v>3.3517155949866213</v>
      </c>
      <c r="M161" s="412">
        <v>0.24120736797634135</v>
      </c>
      <c r="N161" s="412">
        <v>-0.69847970426700468</v>
      </c>
      <c r="O161" s="412">
        <v>-0.44498123081256158</v>
      </c>
      <c r="P161" s="412">
        <v>-0.21953608505844247</v>
      </c>
    </row>
    <row r="162" spans="2:16">
      <c r="B162" s="413" t="s">
        <v>1358</v>
      </c>
      <c r="C162" s="412">
        <v>2.5338980425292212E-2</v>
      </c>
      <c r="D162" s="412">
        <v>0</v>
      </c>
      <c r="E162" s="412">
        <v>0</v>
      </c>
      <c r="F162" s="412">
        <v>0</v>
      </c>
      <c r="G162" s="412">
        <v>0</v>
      </c>
      <c r="H162" s="412">
        <v>0</v>
      </c>
      <c r="I162" s="412">
        <v>0</v>
      </c>
      <c r="J162" s="412">
        <v>0</v>
      </c>
      <c r="K162" s="412">
        <v>0</v>
      </c>
      <c r="L162" s="412">
        <v>0</v>
      </c>
      <c r="M162" s="412">
        <v>0</v>
      </c>
      <c r="N162" s="412">
        <v>0</v>
      </c>
      <c r="O162" s="412">
        <v>0</v>
      </c>
      <c r="P162" s="412">
        <v>0</v>
      </c>
    </row>
    <row r="163" spans="2:16">
      <c r="B163" s="413" t="s">
        <v>1359</v>
      </c>
      <c r="C163" s="412">
        <v>0.33651937191944797</v>
      </c>
      <c r="D163" s="412">
        <v>0</v>
      </c>
      <c r="E163" s="412">
        <v>0</v>
      </c>
      <c r="F163" s="412">
        <v>0</v>
      </c>
      <c r="G163" s="412">
        <v>0</v>
      </c>
      <c r="H163" s="412">
        <v>0</v>
      </c>
      <c r="I163" s="412">
        <v>0</v>
      </c>
      <c r="J163" s="412">
        <v>0</v>
      </c>
      <c r="K163" s="412">
        <v>0</v>
      </c>
      <c r="L163" s="412">
        <v>0</v>
      </c>
      <c r="M163" s="412">
        <v>0</v>
      </c>
      <c r="N163" s="412">
        <v>0</v>
      </c>
      <c r="O163" s="412">
        <v>0</v>
      </c>
      <c r="P163" s="412">
        <v>0</v>
      </c>
    </row>
    <row r="164" spans="2:16">
      <c r="B164" s="414" t="s">
        <v>1360</v>
      </c>
      <c r="C164" s="412">
        <v>0</v>
      </c>
      <c r="D164" s="412">
        <v>0</v>
      </c>
      <c r="E164" s="412">
        <v>0</v>
      </c>
      <c r="F164" s="412">
        <v>0</v>
      </c>
      <c r="G164" s="412">
        <v>0</v>
      </c>
      <c r="H164" s="412">
        <v>0</v>
      </c>
      <c r="I164" s="412">
        <v>0</v>
      </c>
      <c r="J164" s="412">
        <v>0</v>
      </c>
      <c r="K164" s="412">
        <v>0</v>
      </c>
      <c r="L164" s="412">
        <v>0</v>
      </c>
      <c r="M164" s="412">
        <v>0</v>
      </c>
      <c r="N164" s="412">
        <v>0</v>
      </c>
      <c r="O164" s="412">
        <v>0</v>
      </c>
      <c r="P164" s="412">
        <v>0</v>
      </c>
    </row>
    <row r="165" spans="2:16">
      <c r="B165" s="415" t="s">
        <v>1361</v>
      </c>
      <c r="C165" s="412">
        <v>0</v>
      </c>
      <c r="D165" s="412">
        <v>0</v>
      </c>
      <c r="E165" s="412">
        <v>0</v>
      </c>
      <c r="F165" s="412">
        <v>0</v>
      </c>
      <c r="G165" s="412">
        <v>0</v>
      </c>
      <c r="H165" s="412">
        <v>0</v>
      </c>
      <c r="I165" s="412">
        <v>0</v>
      </c>
      <c r="J165" s="412">
        <v>0</v>
      </c>
      <c r="K165" s="412">
        <v>0</v>
      </c>
      <c r="L165" s="412">
        <v>0</v>
      </c>
      <c r="M165" s="412">
        <v>0</v>
      </c>
      <c r="N165" s="412">
        <v>0</v>
      </c>
      <c r="O165" s="412">
        <v>0</v>
      </c>
      <c r="P165" s="412">
        <v>0</v>
      </c>
    </row>
    <row r="166" spans="2:16">
      <c r="B166" s="415" t="s">
        <v>1362</v>
      </c>
      <c r="C166" s="412">
        <v>2.2250387269398675E-7</v>
      </c>
      <c r="D166" s="412">
        <v>0</v>
      </c>
      <c r="E166" s="412">
        <v>0</v>
      </c>
      <c r="F166" s="412">
        <v>0</v>
      </c>
      <c r="G166" s="412">
        <v>0</v>
      </c>
      <c r="H166" s="412">
        <v>0</v>
      </c>
      <c r="I166" s="412">
        <v>0</v>
      </c>
      <c r="J166" s="412">
        <v>0</v>
      </c>
      <c r="K166" s="412">
        <v>0</v>
      </c>
      <c r="L166" s="412">
        <v>0</v>
      </c>
      <c r="M166" s="412">
        <v>0</v>
      </c>
      <c r="N166" s="412">
        <v>0</v>
      </c>
      <c r="O166" s="412">
        <v>0</v>
      </c>
      <c r="P166" s="412">
        <v>0</v>
      </c>
    </row>
    <row r="167" spans="2:16">
      <c r="B167" s="415" t="s">
        <v>1363</v>
      </c>
      <c r="C167" s="412">
        <v>2.4267004647232784E-5</v>
      </c>
      <c r="D167" s="412">
        <v>0</v>
      </c>
      <c r="E167" s="412">
        <v>0</v>
      </c>
      <c r="F167" s="412">
        <v>0</v>
      </c>
      <c r="G167" s="412">
        <v>0</v>
      </c>
      <c r="H167" s="412">
        <v>0</v>
      </c>
      <c r="I167" s="412">
        <v>0</v>
      </c>
      <c r="J167" s="412">
        <v>0</v>
      </c>
      <c r="K167" s="412">
        <v>0</v>
      </c>
      <c r="L167" s="412">
        <v>0</v>
      </c>
      <c r="M167" s="412">
        <v>0</v>
      </c>
      <c r="N167" s="412">
        <v>0</v>
      </c>
      <c r="O167" s="412">
        <v>0</v>
      </c>
      <c r="P167" s="412">
        <v>0</v>
      </c>
    </row>
    <row r="168" spans="2:16">
      <c r="B168" s="415" t="s">
        <v>1364</v>
      </c>
      <c r="C168" s="412">
        <v>0</v>
      </c>
      <c r="D168" s="412">
        <v>0</v>
      </c>
      <c r="E168" s="412">
        <v>0</v>
      </c>
      <c r="F168" s="412">
        <v>0</v>
      </c>
      <c r="G168" s="412">
        <v>0</v>
      </c>
      <c r="H168" s="412">
        <v>0</v>
      </c>
      <c r="I168" s="412">
        <v>0</v>
      </c>
      <c r="J168" s="412">
        <v>0</v>
      </c>
      <c r="K168" s="412">
        <v>0</v>
      </c>
      <c r="L168" s="412">
        <v>0</v>
      </c>
      <c r="M168" s="412">
        <v>0</v>
      </c>
      <c r="N168" s="412">
        <v>0</v>
      </c>
      <c r="O168" s="412">
        <v>0</v>
      </c>
      <c r="P168" s="412">
        <v>0</v>
      </c>
    </row>
    <row r="169" spans="2:16">
      <c r="B169" s="415" t="s">
        <v>1365</v>
      </c>
      <c r="C169" s="412">
        <v>0</v>
      </c>
      <c r="D169" s="412">
        <v>0</v>
      </c>
      <c r="E169" s="412">
        <v>0</v>
      </c>
      <c r="F169" s="412">
        <v>0</v>
      </c>
      <c r="G169" s="412">
        <v>0</v>
      </c>
      <c r="H169" s="412">
        <v>0</v>
      </c>
      <c r="I169" s="412">
        <v>0</v>
      </c>
      <c r="J169" s="412">
        <v>0</v>
      </c>
      <c r="K169" s="412">
        <v>0</v>
      </c>
      <c r="L169" s="412">
        <v>0</v>
      </c>
      <c r="M169" s="412">
        <v>0</v>
      </c>
      <c r="N169" s="412">
        <v>0</v>
      </c>
      <c r="O169" s="412">
        <v>0</v>
      </c>
      <c r="P169" s="412">
        <v>0</v>
      </c>
    </row>
    <row r="170" spans="2:16">
      <c r="B170" s="415" t="s">
        <v>1366</v>
      </c>
      <c r="C170" s="412">
        <v>0</v>
      </c>
      <c r="D170" s="412">
        <v>0</v>
      </c>
      <c r="E170" s="412">
        <v>0</v>
      </c>
      <c r="F170" s="412">
        <v>0</v>
      </c>
      <c r="G170" s="412">
        <v>0</v>
      </c>
      <c r="H170" s="412">
        <v>0</v>
      </c>
      <c r="I170" s="412">
        <v>0</v>
      </c>
      <c r="J170" s="412">
        <v>0</v>
      </c>
      <c r="K170" s="412">
        <v>0</v>
      </c>
      <c r="L170" s="412">
        <v>0</v>
      </c>
      <c r="M170" s="412">
        <v>0</v>
      </c>
      <c r="N170" s="412">
        <v>0</v>
      </c>
      <c r="O170" s="412">
        <v>0</v>
      </c>
      <c r="P170" s="412">
        <v>0</v>
      </c>
    </row>
    <row r="171" spans="2:16">
      <c r="B171" s="415" t="s">
        <v>1367</v>
      </c>
      <c r="C171" s="412">
        <v>0</v>
      </c>
      <c r="D171" s="412">
        <v>0</v>
      </c>
      <c r="E171" s="412">
        <v>0</v>
      </c>
      <c r="F171" s="412">
        <v>0</v>
      </c>
      <c r="G171" s="412">
        <v>0</v>
      </c>
      <c r="H171" s="412">
        <v>0</v>
      </c>
      <c r="I171" s="412">
        <v>0</v>
      </c>
      <c r="J171" s="412">
        <v>0</v>
      </c>
      <c r="K171" s="412">
        <v>0</v>
      </c>
      <c r="L171" s="412">
        <v>0</v>
      </c>
      <c r="M171" s="412">
        <v>0</v>
      </c>
      <c r="N171" s="412">
        <v>0</v>
      </c>
      <c r="O171" s="412">
        <v>0</v>
      </c>
      <c r="P171" s="412">
        <v>0</v>
      </c>
    </row>
    <row r="172" spans="2:16">
      <c r="B172" s="415" t="s">
        <v>1368</v>
      </c>
      <c r="C172" s="412">
        <v>8.8748063653006614E-6</v>
      </c>
      <c r="D172" s="412">
        <v>0</v>
      </c>
      <c r="E172" s="412">
        <v>0</v>
      </c>
      <c r="F172" s="412">
        <v>0</v>
      </c>
      <c r="G172" s="412">
        <v>0</v>
      </c>
      <c r="H172" s="412">
        <v>0</v>
      </c>
      <c r="I172" s="412">
        <v>0</v>
      </c>
      <c r="J172" s="412">
        <v>0</v>
      </c>
      <c r="K172" s="412">
        <v>0</v>
      </c>
      <c r="L172" s="412">
        <v>0</v>
      </c>
      <c r="M172" s="412">
        <v>0</v>
      </c>
      <c r="N172" s="412">
        <v>0</v>
      </c>
      <c r="O172" s="412">
        <v>0</v>
      </c>
      <c r="P172" s="412">
        <v>0</v>
      </c>
    </row>
    <row r="173" spans="2:16">
      <c r="B173" s="415" t="s">
        <v>1369</v>
      </c>
      <c r="C173" s="412">
        <v>0</v>
      </c>
      <c r="D173" s="412">
        <v>0</v>
      </c>
      <c r="E173" s="412">
        <v>0</v>
      </c>
      <c r="F173" s="412">
        <v>0</v>
      </c>
      <c r="G173" s="412">
        <v>0</v>
      </c>
      <c r="H173" s="412">
        <v>0</v>
      </c>
      <c r="I173" s="412">
        <v>0</v>
      </c>
      <c r="J173" s="412">
        <v>0</v>
      </c>
      <c r="K173" s="412">
        <v>0</v>
      </c>
      <c r="L173" s="412">
        <v>0</v>
      </c>
      <c r="M173" s="412">
        <v>0</v>
      </c>
      <c r="N173" s="412">
        <v>0</v>
      </c>
      <c r="O173" s="412">
        <v>0</v>
      </c>
      <c r="P173" s="412">
        <v>0</v>
      </c>
    </row>
    <row r="174" spans="2:16" ht="13" thickBot="1">
      <c r="B174" s="416" t="s">
        <v>1370</v>
      </c>
      <c r="C174" s="416">
        <v>0</v>
      </c>
      <c r="D174" s="416">
        <v>0</v>
      </c>
      <c r="E174" s="416">
        <v>0</v>
      </c>
      <c r="F174" s="416">
        <v>0</v>
      </c>
      <c r="G174" s="416">
        <v>0</v>
      </c>
      <c r="H174" s="416">
        <v>0</v>
      </c>
      <c r="I174" s="416">
        <v>0</v>
      </c>
      <c r="J174" s="416">
        <v>0</v>
      </c>
      <c r="K174" s="416">
        <v>0</v>
      </c>
      <c r="L174" s="416">
        <v>0</v>
      </c>
      <c r="M174" s="416">
        <v>0</v>
      </c>
      <c r="N174" s="416">
        <v>0</v>
      </c>
      <c r="O174" s="416">
        <v>0</v>
      </c>
      <c r="P174" s="416">
        <v>0</v>
      </c>
    </row>
    <row r="177" spans="2:16" ht="13">
      <c r="B177" s="402" t="s">
        <v>1337</v>
      </c>
    </row>
    <row r="179" spans="2:16" ht="13.5" thickBot="1">
      <c r="B179" s="403" t="s">
        <v>1100</v>
      </c>
    </row>
    <row r="180" spans="2:16" ht="13.5" thickBot="1">
      <c r="B180" s="404" t="s">
        <v>962</v>
      </c>
      <c r="C180" s="404" t="s">
        <v>963</v>
      </c>
      <c r="D180" s="404" t="s">
        <v>964</v>
      </c>
      <c r="E180" s="404" t="s">
        <v>965</v>
      </c>
      <c r="F180" s="404" t="s">
        <v>966</v>
      </c>
      <c r="G180" s="404" t="s">
        <v>967</v>
      </c>
      <c r="H180" s="404" t="s">
        <v>5</v>
      </c>
      <c r="I180" s="404" t="s">
        <v>2</v>
      </c>
      <c r="J180" s="404" t="s">
        <v>4</v>
      </c>
      <c r="K180" s="404" t="s">
        <v>968</v>
      </c>
      <c r="L180" s="404" t="s">
        <v>969</v>
      </c>
      <c r="M180" s="404" t="s">
        <v>970</v>
      </c>
      <c r="N180" s="404" t="s">
        <v>971</v>
      </c>
      <c r="O180" s="404" t="s">
        <v>972</v>
      </c>
      <c r="P180" s="404" t="s">
        <v>973</v>
      </c>
    </row>
    <row r="181" spans="2:16" ht="13.5" thickBot="1">
      <c r="B181" s="676" t="s">
        <v>837</v>
      </c>
      <c r="C181" s="679" t="s">
        <v>977</v>
      </c>
      <c r="D181" s="679"/>
      <c r="E181" s="679"/>
      <c r="F181" s="679"/>
      <c r="G181" s="679"/>
      <c r="H181" s="679"/>
      <c r="I181" s="679"/>
      <c r="J181" s="679"/>
      <c r="K181" s="679"/>
      <c r="L181" s="679"/>
      <c r="M181" s="679"/>
      <c r="N181" s="679"/>
      <c r="O181" s="679"/>
      <c r="P181" s="680"/>
    </row>
    <row r="182" spans="2:16" ht="13.5" thickBot="1">
      <c r="B182" s="677"/>
      <c r="C182" s="405"/>
      <c r="D182" s="681" t="s">
        <v>978</v>
      </c>
      <c r="E182" s="681"/>
      <c r="F182" s="681"/>
      <c r="G182" s="681"/>
      <c r="H182" s="681"/>
      <c r="I182" s="681"/>
      <c r="J182" s="681"/>
      <c r="K182" s="681"/>
      <c r="L182" s="681"/>
      <c r="M182" s="681"/>
      <c r="N182" s="681"/>
      <c r="O182" s="681"/>
      <c r="P182" s="682"/>
    </row>
    <row r="183" spans="2:16" ht="13.5" thickBot="1">
      <c r="B183" s="677"/>
      <c r="C183" s="405"/>
      <c r="D183" s="681" t="s">
        <v>838</v>
      </c>
      <c r="E183" s="681"/>
      <c r="F183" s="681"/>
      <c r="G183" s="681"/>
      <c r="H183" s="681"/>
      <c r="I183" s="681" t="s">
        <v>839</v>
      </c>
      <c r="J183" s="681" t="s">
        <v>840</v>
      </c>
      <c r="K183" s="684" t="s">
        <v>841</v>
      </c>
      <c r="L183" s="681" t="s">
        <v>717</v>
      </c>
      <c r="M183" s="681" t="s">
        <v>716</v>
      </c>
      <c r="N183" s="686" t="s">
        <v>527</v>
      </c>
      <c r="O183" s="686"/>
      <c r="P183" s="687"/>
    </row>
    <row r="184" spans="2:16" ht="39.5" thickBot="1">
      <c r="B184" s="678"/>
      <c r="C184" s="406"/>
      <c r="D184" s="407" t="s">
        <v>709</v>
      </c>
      <c r="E184" s="407" t="s">
        <v>710</v>
      </c>
      <c r="F184" s="407" t="s">
        <v>711</v>
      </c>
      <c r="G184" s="407" t="s">
        <v>712</v>
      </c>
      <c r="H184" s="408" t="s">
        <v>713</v>
      </c>
      <c r="I184" s="683"/>
      <c r="J184" s="683"/>
      <c r="K184" s="685"/>
      <c r="L184" s="683"/>
      <c r="M184" s="683"/>
      <c r="N184" s="409"/>
      <c r="O184" s="408" t="s">
        <v>842</v>
      </c>
      <c r="P184" s="410" t="s">
        <v>716</v>
      </c>
    </row>
    <row r="185" spans="2:16">
      <c r="B185" s="411" t="s">
        <v>720</v>
      </c>
      <c r="C185" s="412">
        <v>21.302043247429935</v>
      </c>
      <c r="D185" s="412">
        <v>18.826962365863963</v>
      </c>
      <c r="E185" s="412">
        <v>0.14818974510632305</v>
      </c>
      <c r="F185" s="412">
        <v>0</v>
      </c>
      <c r="G185" s="412">
        <v>1.4464159977467961E-4</v>
      </c>
      <c r="H185" s="412">
        <v>1</v>
      </c>
      <c r="I185" s="412">
        <v>0</v>
      </c>
      <c r="J185" s="412">
        <v>18.97529675257006</v>
      </c>
      <c r="K185" s="412">
        <v>0</v>
      </c>
      <c r="L185" s="412">
        <v>0.62648042247570757</v>
      </c>
      <c r="M185" s="412">
        <v>1.3990042951696944</v>
      </c>
      <c r="N185" s="412">
        <v>-1.54741157020138</v>
      </c>
      <c r="O185" s="412">
        <v>-8.872345866779327E-2</v>
      </c>
      <c r="P185" s="412">
        <v>-0.92061198704407832</v>
      </c>
    </row>
    <row r="186" spans="2:16">
      <c r="B186" s="413" t="s">
        <v>721</v>
      </c>
      <c r="C186" s="412">
        <v>7.7159826052668636</v>
      </c>
      <c r="D186" s="412">
        <v>0</v>
      </c>
      <c r="E186" s="412">
        <v>0</v>
      </c>
      <c r="F186" s="412">
        <v>0</v>
      </c>
      <c r="G186" s="412">
        <v>0</v>
      </c>
      <c r="H186" s="412">
        <v>0</v>
      </c>
      <c r="I186" s="412">
        <v>0</v>
      </c>
      <c r="J186" s="412">
        <v>0</v>
      </c>
      <c r="K186" s="412">
        <v>0</v>
      </c>
      <c r="L186" s="412">
        <v>0</v>
      </c>
      <c r="M186" s="412">
        <v>0</v>
      </c>
      <c r="N186" s="412">
        <v>0</v>
      </c>
      <c r="O186" s="412">
        <v>0</v>
      </c>
      <c r="P186" s="412">
        <v>0</v>
      </c>
    </row>
    <row r="187" spans="2:16">
      <c r="B187" s="413" t="s">
        <v>727</v>
      </c>
      <c r="C187" s="412">
        <v>77.3191745134488</v>
      </c>
      <c r="D187" s="412">
        <v>0</v>
      </c>
      <c r="E187" s="412">
        <v>0</v>
      </c>
      <c r="F187" s="412">
        <v>0</v>
      </c>
      <c r="G187" s="412">
        <v>0</v>
      </c>
      <c r="H187" s="412">
        <v>0</v>
      </c>
      <c r="I187" s="412">
        <v>0</v>
      </c>
      <c r="J187" s="412">
        <v>0</v>
      </c>
      <c r="K187" s="412">
        <v>0</v>
      </c>
      <c r="L187" s="412">
        <v>0</v>
      </c>
      <c r="M187" s="412">
        <v>0</v>
      </c>
      <c r="N187" s="412">
        <v>0</v>
      </c>
      <c r="O187" s="412">
        <v>0</v>
      </c>
      <c r="P187" s="412">
        <v>0</v>
      </c>
    </row>
    <row r="188" spans="2:16">
      <c r="B188" s="413" t="s">
        <v>752</v>
      </c>
      <c r="C188" s="412">
        <v>4.3499954372623568</v>
      </c>
      <c r="D188" s="412">
        <v>0</v>
      </c>
      <c r="E188" s="412">
        <v>0</v>
      </c>
      <c r="F188" s="412">
        <v>0</v>
      </c>
      <c r="G188" s="412">
        <v>0</v>
      </c>
      <c r="H188" s="412">
        <v>0</v>
      </c>
      <c r="I188" s="412">
        <v>0</v>
      </c>
      <c r="J188" s="412">
        <v>0</v>
      </c>
      <c r="K188" s="412">
        <v>0</v>
      </c>
      <c r="L188" s="412">
        <v>0</v>
      </c>
      <c r="M188" s="412">
        <v>0</v>
      </c>
      <c r="N188" s="412">
        <v>0</v>
      </c>
      <c r="O188" s="412">
        <v>0</v>
      </c>
      <c r="P188" s="412">
        <v>0</v>
      </c>
    </row>
    <row r="189" spans="2:16">
      <c r="B189" s="413" t="s">
        <v>757</v>
      </c>
      <c r="C189" s="412">
        <v>9.8342965779467679E-3</v>
      </c>
      <c r="D189" s="412">
        <v>0</v>
      </c>
      <c r="E189" s="412">
        <v>0</v>
      </c>
      <c r="F189" s="412">
        <v>0</v>
      </c>
      <c r="G189" s="412">
        <v>0</v>
      </c>
      <c r="H189" s="412">
        <v>0</v>
      </c>
      <c r="I189" s="412">
        <v>0</v>
      </c>
      <c r="J189" s="412">
        <v>0</v>
      </c>
      <c r="K189" s="412">
        <v>0</v>
      </c>
      <c r="L189" s="412">
        <v>0</v>
      </c>
      <c r="M189" s="412">
        <v>0</v>
      </c>
      <c r="N189" s="412">
        <v>0</v>
      </c>
      <c r="O189" s="412">
        <v>0</v>
      </c>
      <c r="P189" s="412">
        <v>0</v>
      </c>
    </row>
    <row r="190" spans="2:16">
      <c r="B190" s="413" t="s">
        <v>758</v>
      </c>
      <c r="C190" s="412">
        <v>1.1205069764821856</v>
      </c>
      <c r="D190" s="412">
        <v>0</v>
      </c>
      <c r="E190" s="412">
        <v>0</v>
      </c>
      <c r="F190" s="412">
        <v>0</v>
      </c>
      <c r="G190" s="412">
        <v>0</v>
      </c>
      <c r="H190" s="412">
        <v>0</v>
      </c>
      <c r="I190" s="412">
        <v>0</v>
      </c>
      <c r="J190" s="412">
        <v>0</v>
      </c>
      <c r="K190" s="412">
        <v>0</v>
      </c>
      <c r="L190" s="412">
        <v>0</v>
      </c>
      <c r="M190" s="412">
        <v>0</v>
      </c>
      <c r="N190" s="412">
        <v>0</v>
      </c>
      <c r="O190" s="412">
        <v>0</v>
      </c>
      <c r="P190" s="412">
        <v>0</v>
      </c>
    </row>
    <row r="191" spans="2:16">
      <c r="B191" s="413" t="s">
        <v>762</v>
      </c>
      <c r="C191" s="412">
        <v>164.98484773412196</v>
      </c>
      <c r="D191" s="412">
        <v>0</v>
      </c>
      <c r="E191" s="412">
        <v>0</v>
      </c>
      <c r="F191" s="412">
        <v>0</v>
      </c>
      <c r="G191" s="412">
        <v>0</v>
      </c>
      <c r="H191" s="412">
        <v>0</v>
      </c>
      <c r="I191" s="412">
        <v>0</v>
      </c>
      <c r="J191" s="412">
        <v>0</v>
      </c>
      <c r="K191" s="412">
        <v>0</v>
      </c>
      <c r="L191" s="412">
        <v>0</v>
      </c>
      <c r="M191" s="412">
        <v>0</v>
      </c>
      <c r="N191" s="412">
        <v>0</v>
      </c>
      <c r="O191" s="412">
        <v>0</v>
      </c>
      <c r="P191" s="412">
        <v>0</v>
      </c>
    </row>
    <row r="192" spans="2:16">
      <c r="B192" s="413" t="s">
        <v>763</v>
      </c>
      <c r="C192" s="412">
        <v>12.157416676524432</v>
      </c>
      <c r="D192" s="412">
        <v>0</v>
      </c>
      <c r="E192" s="412">
        <v>0</v>
      </c>
      <c r="F192" s="412">
        <v>0</v>
      </c>
      <c r="G192" s="412">
        <v>0</v>
      </c>
      <c r="H192" s="412">
        <v>0</v>
      </c>
      <c r="I192" s="412">
        <v>0</v>
      </c>
      <c r="J192" s="412">
        <v>0</v>
      </c>
      <c r="K192" s="412">
        <v>0</v>
      </c>
      <c r="L192" s="412">
        <v>0</v>
      </c>
      <c r="M192" s="412">
        <v>0</v>
      </c>
      <c r="N192" s="412">
        <v>0</v>
      </c>
      <c r="O192" s="412">
        <v>0</v>
      </c>
      <c r="P192" s="412">
        <v>0</v>
      </c>
    </row>
    <row r="193" spans="2:16">
      <c r="B193" s="413" t="s">
        <v>770</v>
      </c>
      <c r="C193" s="412">
        <v>7.7263571327981978E-2</v>
      </c>
      <c r="D193" s="412">
        <v>0</v>
      </c>
      <c r="E193" s="412">
        <v>0</v>
      </c>
      <c r="F193" s="412">
        <v>0</v>
      </c>
      <c r="G193" s="412">
        <v>0</v>
      </c>
      <c r="H193" s="412">
        <v>0</v>
      </c>
      <c r="I193" s="412">
        <v>0</v>
      </c>
      <c r="J193" s="412">
        <v>0</v>
      </c>
      <c r="K193" s="412">
        <v>0</v>
      </c>
      <c r="L193" s="412">
        <v>0</v>
      </c>
      <c r="M193" s="412">
        <v>0</v>
      </c>
      <c r="N193" s="412">
        <v>0</v>
      </c>
      <c r="O193" s="412">
        <v>0</v>
      </c>
      <c r="P193" s="412">
        <v>0</v>
      </c>
    </row>
    <row r="194" spans="2:16">
      <c r="B194" s="413" t="s">
        <v>843</v>
      </c>
      <c r="C194" s="412">
        <v>4.7904302259537781</v>
      </c>
      <c r="D194" s="412">
        <v>0</v>
      </c>
      <c r="E194" s="412">
        <v>0</v>
      </c>
      <c r="F194" s="412">
        <v>0</v>
      </c>
      <c r="G194" s="412">
        <v>0</v>
      </c>
      <c r="H194" s="412">
        <v>0</v>
      </c>
      <c r="I194" s="412">
        <v>0</v>
      </c>
      <c r="J194" s="412">
        <v>0</v>
      </c>
      <c r="K194" s="412">
        <v>0</v>
      </c>
      <c r="L194" s="412">
        <v>0</v>
      </c>
      <c r="M194" s="412">
        <v>0</v>
      </c>
      <c r="N194" s="412">
        <v>0</v>
      </c>
      <c r="O194" s="412">
        <v>0</v>
      </c>
      <c r="P194" s="412">
        <v>0</v>
      </c>
    </row>
    <row r="195" spans="2:16">
      <c r="B195" s="413" t="s">
        <v>844</v>
      </c>
      <c r="C195" s="412">
        <v>105.25963752986904</v>
      </c>
      <c r="D195" s="412">
        <v>1.259607221518096</v>
      </c>
      <c r="E195" s="412">
        <v>0.14818974510632305</v>
      </c>
      <c r="F195" s="412">
        <v>0</v>
      </c>
      <c r="G195" s="412">
        <v>0</v>
      </c>
      <c r="H195" s="412">
        <v>1</v>
      </c>
      <c r="I195" s="412">
        <v>0</v>
      </c>
      <c r="J195" s="412">
        <v>1.407796966624419</v>
      </c>
      <c r="K195" s="412">
        <v>0</v>
      </c>
      <c r="L195" s="412">
        <v>7.8511361780030972E-2</v>
      </c>
      <c r="M195" s="412">
        <v>0</v>
      </c>
      <c r="N195" s="412">
        <v>-5.4588221377270804E-2</v>
      </c>
      <c r="O195" s="412">
        <v>-1.2390942120828053E-2</v>
      </c>
      <c r="P195" s="412">
        <v>0</v>
      </c>
    </row>
    <row r="196" spans="2:16">
      <c r="B196" s="413" t="s">
        <v>1358</v>
      </c>
      <c r="C196" s="412">
        <v>0</v>
      </c>
      <c r="D196" s="412">
        <v>0</v>
      </c>
      <c r="E196" s="412">
        <v>0</v>
      </c>
      <c r="F196" s="412">
        <v>0</v>
      </c>
      <c r="G196" s="412">
        <v>0</v>
      </c>
      <c r="H196" s="412">
        <v>0</v>
      </c>
      <c r="I196" s="412">
        <v>0</v>
      </c>
      <c r="J196" s="412">
        <v>0</v>
      </c>
      <c r="K196" s="412">
        <v>0</v>
      </c>
      <c r="L196" s="412">
        <v>0</v>
      </c>
      <c r="M196" s="412">
        <v>0</v>
      </c>
      <c r="N196" s="412">
        <v>0</v>
      </c>
      <c r="O196" s="412">
        <v>0</v>
      </c>
      <c r="P196" s="412">
        <v>0</v>
      </c>
    </row>
    <row r="197" spans="2:16">
      <c r="B197" s="413" t="s">
        <v>1359</v>
      </c>
      <c r="C197" s="412">
        <v>2.6441865962540487</v>
      </c>
      <c r="D197" s="412">
        <v>0</v>
      </c>
      <c r="E197" s="412">
        <v>0</v>
      </c>
      <c r="F197" s="412">
        <v>0</v>
      </c>
      <c r="G197" s="412">
        <v>0</v>
      </c>
      <c r="H197" s="412">
        <v>0</v>
      </c>
      <c r="I197" s="412">
        <v>0</v>
      </c>
      <c r="J197" s="412">
        <v>0</v>
      </c>
      <c r="K197" s="412">
        <v>0</v>
      </c>
      <c r="L197" s="412">
        <v>0</v>
      </c>
      <c r="M197" s="412">
        <v>0</v>
      </c>
      <c r="N197" s="412">
        <v>0</v>
      </c>
      <c r="O197" s="412">
        <v>0</v>
      </c>
      <c r="P197" s="412">
        <v>0</v>
      </c>
    </row>
    <row r="198" spans="2:16">
      <c r="B198" s="414" t="s">
        <v>1360</v>
      </c>
      <c r="C198" s="412">
        <v>0.67579128010139411</v>
      </c>
      <c r="D198" s="412">
        <v>0</v>
      </c>
      <c r="E198" s="412">
        <v>0</v>
      </c>
      <c r="F198" s="412">
        <v>0</v>
      </c>
      <c r="G198" s="412">
        <v>0</v>
      </c>
      <c r="H198" s="412">
        <v>0</v>
      </c>
      <c r="I198" s="412">
        <v>0</v>
      </c>
      <c r="J198" s="412">
        <v>0</v>
      </c>
      <c r="K198" s="412">
        <v>0</v>
      </c>
      <c r="L198" s="412">
        <v>0</v>
      </c>
      <c r="M198" s="412">
        <v>0</v>
      </c>
      <c r="N198" s="412">
        <v>0</v>
      </c>
      <c r="O198" s="412">
        <v>0</v>
      </c>
      <c r="P198" s="412">
        <v>0</v>
      </c>
    </row>
    <row r="199" spans="2:16">
      <c r="B199" s="415" t="s">
        <v>1361</v>
      </c>
      <c r="C199" s="412">
        <v>0</v>
      </c>
      <c r="D199" s="412">
        <v>0</v>
      </c>
      <c r="E199" s="412">
        <v>0</v>
      </c>
      <c r="F199" s="412">
        <v>0</v>
      </c>
      <c r="G199" s="412">
        <v>0</v>
      </c>
      <c r="H199" s="412">
        <v>0</v>
      </c>
      <c r="I199" s="412">
        <v>0</v>
      </c>
      <c r="J199" s="412">
        <v>0</v>
      </c>
      <c r="K199" s="412">
        <v>0</v>
      </c>
      <c r="L199" s="412">
        <v>0</v>
      </c>
      <c r="M199" s="412">
        <v>0</v>
      </c>
      <c r="N199" s="412">
        <v>0</v>
      </c>
      <c r="O199" s="412">
        <v>0</v>
      </c>
      <c r="P199" s="412">
        <v>0</v>
      </c>
    </row>
    <row r="200" spans="2:16">
      <c r="B200" s="415" t="s">
        <v>1362</v>
      </c>
      <c r="C200" s="412">
        <v>0.49289913533305169</v>
      </c>
      <c r="D200" s="412">
        <v>0</v>
      </c>
      <c r="E200" s="412">
        <v>0</v>
      </c>
      <c r="F200" s="412">
        <v>0</v>
      </c>
      <c r="G200" s="412">
        <v>0</v>
      </c>
      <c r="H200" s="412">
        <v>0</v>
      </c>
      <c r="I200" s="412">
        <v>0</v>
      </c>
      <c r="J200" s="412">
        <v>0</v>
      </c>
      <c r="K200" s="412">
        <v>0</v>
      </c>
      <c r="L200" s="412">
        <v>0</v>
      </c>
      <c r="M200" s="412">
        <v>0</v>
      </c>
      <c r="N200" s="412">
        <v>0</v>
      </c>
      <c r="O200" s="412">
        <v>0</v>
      </c>
      <c r="P200" s="412">
        <v>0</v>
      </c>
    </row>
    <row r="201" spans="2:16">
      <c r="B201" s="415" t="s">
        <v>1363</v>
      </c>
      <c r="C201" s="412">
        <v>0.59602592874243066</v>
      </c>
      <c r="D201" s="412">
        <v>0</v>
      </c>
      <c r="E201" s="412">
        <v>0</v>
      </c>
      <c r="F201" s="412">
        <v>0</v>
      </c>
      <c r="G201" s="412">
        <v>0</v>
      </c>
      <c r="H201" s="412">
        <v>0</v>
      </c>
      <c r="I201" s="412">
        <v>0</v>
      </c>
      <c r="J201" s="412">
        <v>0</v>
      </c>
      <c r="K201" s="412">
        <v>0</v>
      </c>
      <c r="L201" s="412">
        <v>0</v>
      </c>
      <c r="M201" s="412">
        <v>0</v>
      </c>
      <c r="N201" s="412">
        <v>0</v>
      </c>
      <c r="O201" s="412">
        <v>0</v>
      </c>
      <c r="P201" s="412">
        <v>0</v>
      </c>
    </row>
    <row r="202" spans="2:16">
      <c r="B202" s="415" t="s">
        <v>1364</v>
      </c>
      <c r="C202" s="412">
        <v>0</v>
      </c>
      <c r="D202" s="412">
        <v>0</v>
      </c>
      <c r="E202" s="412">
        <v>0</v>
      </c>
      <c r="F202" s="412">
        <v>0</v>
      </c>
      <c r="G202" s="412">
        <v>0</v>
      </c>
      <c r="H202" s="412">
        <v>0</v>
      </c>
      <c r="I202" s="412">
        <v>0</v>
      </c>
      <c r="J202" s="412">
        <v>0</v>
      </c>
      <c r="K202" s="412">
        <v>0</v>
      </c>
      <c r="L202" s="412">
        <v>0</v>
      </c>
      <c r="M202" s="412">
        <v>0</v>
      </c>
      <c r="N202" s="412">
        <v>0</v>
      </c>
      <c r="O202" s="412">
        <v>0</v>
      </c>
      <c r="P202" s="412">
        <v>0</v>
      </c>
    </row>
    <row r="203" spans="2:16">
      <c r="B203" s="415" t="s">
        <v>1365</v>
      </c>
      <c r="C203" s="412">
        <v>0</v>
      </c>
      <c r="D203" s="412">
        <v>0</v>
      </c>
      <c r="E203" s="412">
        <v>0</v>
      </c>
      <c r="F203" s="412">
        <v>0</v>
      </c>
      <c r="G203" s="412">
        <v>0</v>
      </c>
      <c r="H203" s="412">
        <v>0</v>
      </c>
      <c r="I203" s="412">
        <v>0</v>
      </c>
      <c r="J203" s="412">
        <v>0</v>
      </c>
      <c r="K203" s="412">
        <v>0</v>
      </c>
      <c r="L203" s="412">
        <v>0</v>
      </c>
      <c r="M203" s="412">
        <v>0</v>
      </c>
      <c r="N203" s="412">
        <v>0</v>
      </c>
      <c r="O203" s="412">
        <v>0</v>
      </c>
      <c r="P203" s="412">
        <v>0</v>
      </c>
    </row>
    <row r="204" spans="2:16">
      <c r="B204" s="415" t="s">
        <v>1366</v>
      </c>
      <c r="C204" s="412">
        <v>4.316300963244613</v>
      </c>
      <c r="D204" s="412">
        <v>0</v>
      </c>
      <c r="E204" s="412">
        <v>0</v>
      </c>
      <c r="F204" s="412">
        <v>0</v>
      </c>
      <c r="G204" s="412">
        <v>0</v>
      </c>
      <c r="H204" s="412">
        <v>0</v>
      </c>
      <c r="I204" s="412">
        <v>0</v>
      </c>
      <c r="J204" s="412">
        <v>0</v>
      </c>
      <c r="K204" s="412">
        <v>0</v>
      </c>
      <c r="L204" s="412">
        <v>0</v>
      </c>
      <c r="M204" s="412">
        <v>0</v>
      </c>
      <c r="N204" s="412">
        <v>0</v>
      </c>
      <c r="O204" s="412">
        <v>0</v>
      </c>
      <c r="P204" s="412">
        <v>0</v>
      </c>
    </row>
    <row r="205" spans="2:16">
      <c r="B205" s="415" t="s">
        <v>1367</v>
      </c>
      <c r="C205" s="412">
        <v>8.449514152936206E-9</v>
      </c>
      <c r="D205" s="412">
        <v>0</v>
      </c>
      <c r="E205" s="412">
        <v>0</v>
      </c>
      <c r="F205" s="412">
        <v>0</v>
      </c>
      <c r="G205" s="412">
        <v>0</v>
      </c>
      <c r="H205" s="412">
        <v>0</v>
      </c>
      <c r="I205" s="412">
        <v>0</v>
      </c>
      <c r="J205" s="412">
        <v>0</v>
      </c>
      <c r="K205" s="412">
        <v>0</v>
      </c>
      <c r="L205" s="412">
        <v>0</v>
      </c>
      <c r="M205" s="412">
        <v>0</v>
      </c>
      <c r="N205" s="412">
        <v>0</v>
      </c>
      <c r="O205" s="412">
        <v>0</v>
      </c>
      <c r="P205" s="412">
        <v>0</v>
      </c>
    </row>
    <row r="206" spans="2:16">
      <c r="B206" s="415" t="s">
        <v>1368</v>
      </c>
      <c r="C206" s="412">
        <v>0.30436790029573302</v>
      </c>
      <c r="D206" s="412">
        <v>0</v>
      </c>
      <c r="E206" s="412">
        <v>0</v>
      </c>
      <c r="F206" s="412">
        <v>0</v>
      </c>
      <c r="G206" s="412">
        <v>0</v>
      </c>
      <c r="H206" s="412">
        <v>0</v>
      </c>
      <c r="I206" s="412">
        <v>0</v>
      </c>
      <c r="J206" s="412">
        <v>0</v>
      </c>
      <c r="K206" s="412">
        <v>0</v>
      </c>
      <c r="L206" s="412">
        <v>0</v>
      </c>
      <c r="M206" s="412">
        <v>0</v>
      </c>
      <c r="N206" s="412">
        <v>0</v>
      </c>
      <c r="O206" s="412">
        <v>0</v>
      </c>
      <c r="P206" s="412">
        <v>0</v>
      </c>
    </row>
    <row r="207" spans="2:16">
      <c r="B207" s="415" t="s">
        <v>1369</v>
      </c>
      <c r="C207" s="412">
        <v>0</v>
      </c>
      <c r="D207" s="412">
        <v>0</v>
      </c>
      <c r="E207" s="412">
        <v>0</v>
      </c>
      <c r="F207" s="412">
        <v>0</v>
      </c>
      <c r="G207" s="412">
        <v>0</v>
      </c>
      <c r="H207" s="412">
        <v>0</v>
      </c>
      <c r="I207" s="412">
        <v>0</v>
      </c>
      <c r="J207" s="412">
        <v>0</v>
      </c>
      <c r="K207" s="412">
        <v>0</v>
      </c>
      <c r="L207" s="412">
        <v>0</v>
      </c>
      <c r="M207" s="412">
        <v>0</v>
      </c>
      <c r="N207" s="412">
        <v>0</v>
      </c>
      <c r="O207" s="412">
        <v>0</v>
      </c>
      <c r="P207" s="412">
        <v>0</v>
      </c>
    </row>
    <row r="208" spans="2:16" ht="13" thickBot="1">
      <c r="B208" s="416" t="s">
        <v>1370</v>
      </c>
      <c r="C208" s="416">
        <v>0</v>
      </c>
      <c r="D208" s="416">
        <v>0</v>
      </c>
      <c r="E208" s="416">
        <v>0</v>
      </c>
      <c r="F208" s="416">
        <v>0</v>
      </c>
      <c r="G208" s="416">
        <v>0</v>
      </c>
      <c r="H208" s="416">
        <v>0</v>
      </c>
      <c r="I208" s="416">
        <v>0</v>
      </c>
      <c r="J208" s="416">
        <v>0</v>
      </c>
      <c r="K208" s="416">
        <v>0</v>
      </c>
      <c r="L208" s="416">
        <v>0</v>
      </c>
      <c r="M208" s="416">
        <v>0</v>
      </c>
      <c r="N208" s="416">
        <v>0</v>
      </c>
      <c r="O208" s="416">
        <v>0</v>
      </c>
      <c r="P208" s="416">
        <v>0</v>
      </c>
    </row>
    <row r="211" spans="2:16" ht="13">
      <c r="B211" s="402" t="s">
        <v>1339</v>
      </c>
    </row>
    <row r="213" spans="2:16" ht="13.5" thickBot="1">
      <c r="B213" s="403" t="s">
        <v>1100</v>
      </c>
    </row>
    <row r="214" spans="2:16" ht="13.5" thickBot="1">
      <c r="B214" s="404" t="s">
        <v>962</v>
      </c>
      <c r="C214" s="404" t="s">
        <v>963</v>
      </c>
      <c r="D214" s="404" t="s">
        <v>964</v>
      </c>
      <c r="E214" s="404" t="s">
        <v>965</v>
      </c>
      <c r="F214" s="404" t="s">
        <v>966</v>
      </c>
      <c r="G214" s="404" t="s">
        <v>967</v>
      </c>
      <c r="H214" s="404" t="s">
        <v>5</v>
      </c>
      <c r="I214" s="404" t="s">
        <v>2</v>
      </c>
      <c r="J214" s="404" t="s">
        <v>4</v>
      </c>
      <c r="K214" s="404" t="s">
        <v>968</v>
      </c>
      <c r="L214" s="404" t="s">
        <v>969</v>
      </c>
      <c r="M214" s="404" t="s">
        <v>970</v>
      </c>
      <c r="N214" s="404" t="s">
        <v>971</v>
      </c>
      <c r="O214" s="404" t="s">
        <v>972</v>
      </c>
      <c r="P214" s="404" t="s">
        <v>973</v>
      </c>
    </row>
    <row r="215" spans="2:16" ht="13.5" thickBot="1">
      <c r="B215" s="676" t="s">
        <v>837</v>
      </c>
      <c r="C215" s="679" t="s">
        <v>977</v>
      </c>
      <c r="D215" s="679"/>
      <c r="E215" s="679"/>
      <c r="F215" s="679"/>
      <c r="G215" s="679"/>
      <c r="H215" s="679"/>
      <c r="I215" s="679"/>
      <c r="J215" s="679"/>
      <c r="K215" s="679"/>
      <c r="L215" s="679"/>
      <c r="M215" s="679"/>
      <c r="N215" s="679"/>
      <c r="O215" s="679"/>
      <c r="P215" s="680"/>
    </row>
    <row r="216" spans="2:16" ht="13.5" thickBot="1">
      <c r="B216" s="677"/>
      <c r="C216" s="405"/>
      <c r="D216" s="681" t="s">
        <v>978</v>
      </c>
      <c r="E216" s="681"/>
      <c r="F216" s="681"/>
      <c r="G216" s="681"/>
      <c r="H216" s="681"/>
      <c r="I216" s="681"/>
      <c r="J216" s="681"/>
      <c r="K216" s="681"/>
      <c r="L216" s="681"/>
      <c r="M216" s="681"/>
      <c r="N216" s="681"/>
      <c r="O216" s="681"/>
      <c r="P216" s="682"/>
    </row>
    <row r="217" spans="2:16" ht="13.5" thickBot="1">
      <c r="B217" s="677"/>
      <c r="C217" s="405"/>
      <c r="D217" s="681" t="s">
        <v>838</v>
      </c>
      <c r="E217" s="681"/>
      <c r="F217" s="681"/>
      <c r="G217" s="681"/>
      <c r="H217" s="681"/>
      <c r="I217" s="681" t="s">
        <v>839</v>
      </c>
      <c r="J217" s="681" t="s">
        <v>840</v>
      </c>
      <c r="K217" s="684" t="s">
        <v>841</v>
      </c>
      <c r="L217" s="681" t="s">
        <v>717</v>
      </c>
      <c r="M217" s="681" t="s">
        <v>716</v>
      </c>
      <c r="N217" s="686" t="s">
        <v>527</v>
      </c>
      <c r="O217" s="686"/>
      <c r="P217" s="687"/>
    </row>
    <row r="218" spans="2:16" ht="39.5" thickBot="1">
      <c r="B218" s="678"/>
      <c r="C218" s="406"/>
      <c r="D218" s="407" t="s">
        <v>709</v>
      </c>
      <c r="E218" s="407" t="s">
        <v>710</v>
      </c>
      <c r="F218" s="407" t="s">
        <v>711</v>
      </c>
      <c r="G218" s="407" t="s">
        <v>712</v>
      </c>
      <c r="H218" s="408" t="s">
        <v>713</v>
      </c>
      <c r="I218" s="683"/>
      <c r="J218" s="683"/>
      <c r="K218" s="685"/>
      <c r="L218" s="683"/>
      <c r="M218" s="683"/>
      <c r="N218" s="409"/>
      <c r="O218" s="408" t="s">
        <v>842</v>
      </c>
      <c r="P218" s="410" t="s">
        <v>716</v>
      </c>
    </row>
    <row r="219" spans="2:16">
      <c r="B219" s="411" t="s">
        <v>720</v>
      </c>
      <c r="C219" s="412">
        <v>4.7380291423743133</v>
      </c>
      <c r="D219" s="412">
        <v>3.5809797239825376</v>
      </c>
      <c r="E219" s="412">
        <v>2.2645717504576821E-2</v>
      </c>
      <c r="F219" s="412">
        <v>0</v>
      </c>
      <c r="G219" s="412">
        <v>4.0039431066047035E-5</v>
      </c>
      <c r="H219" s="412">
        <v>1</v>
      </c>
      <c r="I219" s="412">
        <v>0</v>
      </c>
      <c r="J219" s="412">
        <v>3.6036654809181803</v>
      </c>
      <c r="K219" s="412">
        <v>0</v>
      </c>
      <c r="L219" s="412">
        <v>2.6475144345866779E-7</v>
      </c>
      <c r="M219" s="412">
        <v>0.42602494014927472</v>
      </c>
      <c r="N219" s="412">
        <v>-0.38327687649626813</v>
      </c>
      <c r="O219" s="412">
        <v>-1.633572736234333E-7</v>
      </c>
      <c r="P219" s="412">
        <v>-0.28239253062948882</v>
      </c>
    </row>
    <row r="220" spans="2:16">
      <c r="B220" s="413" t="s">
        <v>721</v>
      </c>
      <c r="C220" s="412">
        <v>0</v>
      </c>
      <c r="D220" s="412">
        <v>0</v>
      </c>
      <c r="E220" s="412">
        <v>0</v>
      </c>
      <c r="F220" s="412">
        <v>0</v>
      </c>
      <c r="G220" s="412">
        <v>0</v>
      </c>
      <c r="H220" s="412">
        <v>0</v>
      </c>
      <c r="I220" s="412">
        <v>0</v>
      </c>
      <c r="J220" s="412">
        <v>0</v>
      </c>
      <c r="K220" s="412">
        <v>0</v>
      </c>
      <c r="L220" s="412">
        <v>0</v>
      </c>
      <c r="M220" s="412">
        <v>0</v>
      </c>
      <c r="N220" s="412">
        <v>0</v>
      </c>
      <c r="O220" s="412">
        <v>0</v>
      </c>
      <c r="P220" s="412">
        <v>0</v>
      </c>
    </row>
    <row r="221" spans="2:16">
      <c r="B221" s="413" t="s">
        <v>727</v>
      </c>
      <c r="C221" s="412">
        <v>21.260565095057032</v>
      </c>
      <c r="D221" s="412">
        <v>0</v>
      </c>
      <c r="E221" s="412">
        <v>0</v>
      </c>
      <c r="F221" s="412">
        <v>0</v>
      </c>
      <c r="G221" s="412">
        <v>0</v>
      </c>
      <c r="H221" s="412">
        <v>0</v>
      </c>
      <c r="I221" s="412">
        <v>0</v>
      </c>
      <c r="J221" s="412">
        <v>0</v>
      </c>
      <c r="K221" s="412">
        <v>0</v>
      </c>
      <c r="L221" s="412">
        <v>0</v>
      </c>
      <c r="M221" s="412">
        <v>0</v>
      </c>
      <c r="N221" s="412">
        <v>0</v>
      </c>
      <c r="O221" s="412">
        <v>0</v>
      </c>
      <c r="P221" s="412">
        <v>0</v>
      </c>
    </row>
    <row r="222" spans="2:16">
      <c r="B222" s="413" t="s">
        <v>752</v>
      </c>
      <c r="C222" s="412">
        <v>0.49136462188424163</v>
      </c>
      <c r="D222" s="412">
        <v>0</v>
      </c>
      <c r="E222" s="412">
        <v>0</v>
      </c>
      <c r="F222" s="412">
        <v>0</v>
      </c>
      <c r="G222" s="412">
        <v>0</v>
      </c>
      <c r="H222" s="412">
        <v>0</v>
      </c>
      <c r="I222" s="412">
        <v>0</v>
      </c>
      <c r="J222" s="412">
        <v>0</v>
      </c>
      <c r="K222" s="412">
        <v>0</v>
      </c>
      <c r="L222" s="412">
        <v>0</v>
      </c>
      <c r="M222" s="412">
        <v>0</v>
      </c>
      <c r="N222" s="412">
        <v>0</v>
      </c>
      <c r="O222" s="412">
        <v>0</v>
      </c>
      <c r="P222" s="412">
        <v>0</v>
      </c>
    </row>
    <row r="223" spans="2:16">
      <c r="B223" s="413" t="s">
        <v>757</v>
      </c>
      <c r="C223" s="412">
        <v>0</v>
      </c>
      <c r="D223" s="412">
        <v>0</v>
      </c>
      <c r="E223" s="412">
        <v>0</v>
      </c>
      <c r="F223" s="412">
        <v>0</v>
      </c>
      <c r="G223" s="412">
        <v>0</v>
      </c>
      <c r="H223" s="412">
        <v>0</v>
      </c>
      <c r="I223" s="412">
        <v>0</v>
      </c>
      <c r="J223" s="412">
        <v>0</v>
      </c>
      <c r="K223" s="412">
        <v>0</v>
      </c>
      <c r="L223" s="412">
        <v>0</v>
      </c>
      <c r="M223" s="412">
        <v>0</v>
      </c>
      <c r="N223" s="412">
        <v>0</v>
      </c>
      <c r="O223" s="412">
        <v>0</v>
      </c>
      <c r="P223" s="412">
        <v>0</v>
      </c>
    </row>
    <row r="224" spans="2:16">
      <c r="B224" s="413" t="s">
        <v>758</v>
      </c>
      <c r="C224" s="412">
        <v>6.7205793550204201E-2</v>
      </c>
      <c r="D224" s="412">
        <v>0</v>
      </c>
      <c r="E224" s="412">
        <v>0</v>
      </c>
      <c r="F224" s="412">
        <v>0</v>
      </c>
      <c r="G224" s="412">
        <v>0</v>
      </c>
      <c r="H224" s="412">
        <v>0</v>
      </c>
      <c r="I224" s="412">
        <v>0</v>
      </c>
      <c r="J224" s="412">
        <v>0</v>
      </c>
      <c r="K224" s="412">
        <v>0</v>
      </c>
      <c r="L224" s="412">
        <v>0</v>
      </c>
      <c r="M224" s="412">
        <v>0</v>
      </c>
      <c r="N224" s="412">
        <v>0</v>
      </c>
      <c r="O224" s="412">
        <v>0</v>
      </c>
      <c r="P224" s="412">
        <v>0</v>
      </c>
    </row>
    <row r="225" spans="2:16">
      <c r="B225" s="413" t="s">
        <v>762</v>
      </c>
      <c r="C225" s="412">
        <v>52.888964571187152</v>
      </c>
      <c r="D225" s="412">
        <v>0</v>
      </c>
      <c r="E225" s="412">
        <v>0</v>
      </c>
      <c r="F225" s="412">
        <v>0</v>
      </c>
      <c r="G225" s="412">
        <v>0</v>
      </c>
      <c r="H225" s="412">
        <v>0</v>
      </c>
      <c r="I225" s="412">
        <v>0</v>
      </c>
      <c r="J225" s="412">
        <v>0</v>
      </c>
      <c r="K225" s="412">
        <v>0</v>
      </c>
      <c r="L225" s="412">
        <v>0</v>
      </c>
      <c r="M225" s="412">
        <v>0</v>
      </c>
      <c r="N225" s="412">
        <v>0</v>
      </c>
      <c r="O225" s="412">
        <v>0</v>
      </c>
      <c r="P225" s="412">
        <v>0</v>
      </c>
    </row>
    <row r="226" spans="2:16">
      <c r="B226" s="413" t="s">
        <v>763</v>
      </c>
      <c r="C226" s="412">
        <v>0.15374567244050133</v>
      </c>
      <c r="D226" s="412">
        <v>0</v>
      </c>
      <c r="E226" s="412">
        <v>0</v>
      </c>
      <c r="F226" s="412">
        <v>0</v>
      </c>
      <c r="G226" s="412">
        <v>0</v>
      </c>
      <c r="H226" s="412">
        <v>0</v>
      </c>
      <c r="I226" s="412">
        <v>0</v>
      </c>
      <c r="J226" s="412">
        <v>0</v>
      </c>
      <c r="K226" s="412">
        <v>0</v>
      </c>
      <c r="L226" s="412">
        <v>0</v>
      </c>
      <c r="M226" s="412">
        <v>0</v>
      </c>
      <c r="N226" s="412">
        <v>0</v>
      </c>
      <c r="O226" s="412">
        <v>0</v>
      </c>
      <c r="P226" s="412">
        <v>0</v>
      </c>
    </row>
    <row r="227" spans="2:16">
      <c r="B227" s="413" t="s">
        <v>770</v>
      </c>
      <c r="C227" s="412">
        <v>0</v>
      </c>
      <c r="D227" s="412">
        <v>0</v>
      </c>
      <c r="E227" s="412">
        <v>0</v>
      </c>
      <c r="F227" s="412">
        <v>0</v>
      </c>
      <c r="G227" s="412">
        <v>0</v>
      </c>
      <c r="H227" s="412">
        <v>0</v>
      </c>
      <c r="I227" s="412">
        <v>0</v>
      </c>
      <c r="J227" s="412">
        <v>0</v>
      </c>
      <c r="K227" s="412">
        <v>0</v>
      </c>
      <c r="L227" s="412">
        <v>0</v>
      </c>
      <c r="M227" s="412">
        <v>0</v>
      </c>
      <c r="N227" s="412">
        <v>0</v>
      </c>
      <c r="O227" s="412">
        <v>0</v>
      </c>
      <c r="P227" s="412">
        <v>0</v>
      </c>
    </row>
    <row r="228" spans="2:16">
      <c r="B228" s="413" t="s">
        <v>843</v>
      </c>
      <c r="C228" s="412">
        <v>0.67133234062735947</v>
      </c>
      <c r="D228" s="412">
        <v>0</v>
      </c>
      <c r="E228" s="412">
        <v>0</v>
      </c>
      <c r="F228" s="412">
        <v>0</v>
      </c>
      <c r="G228" s="412">
        <v>0</v>
      </c>
      <c r="H228" s="412">
        <v>0</v>
      </c>
      <c r="I228" s="412">
        <v>0</v>
      </c>
      <c r="J228" s="412">
        <v>0</v>
      </c>
      <c r="K228" s="412">
        <v>0</v>
      </c>
      <c r="L228" s="412">
        <v>0</v>
      </c>
      <c r="M228" s="412">
        <v>0</v>
      </c>
      <c r="N228" s="412">
        <v>0</v>
      </c>
      <c r="O228" s="412">
        <v>0</v>
      </c>
      <c r="P228" s="412">
        <v>0</v>
      </c>
    </row>
    <row r="229" spans="2:16">
      <c r="B229" s="413" t="s">
        <v>844</v>
      </c>
      <c r="C229" s="412">
        <v>52.166811600816779</v>
      </c>
      <c r="D229" s="412">
        <v>0</v>
      </c>
      <c r="E229" s="412">
        <v>2.2645717504576821E-2</v>
      </c>
      <c r="F229" s="412">
        <v>0</v>
      </c>
      <c r="G229" s="412">
        <v>0</v>
      </c>
      <c r="H229" s="412">
        <v>6</v>
      </c>
      <c r="I229" s="412">
        <v>0</v>
      </c>
      <c r="J229" s="412">
        <v>2.2645717504576821E-2</v>
      </c>
      <c r="K229" s="412">
        <v>0</v>
      </c>
      <c r="L229" s="412">
        <v>0</v>
      </c>
      <c r="M229" s="412">
        <v>0</v>
      </c>
      <c r="N229" s="412">
        <v>-7.1887339811294178E-4</v>
      </c>
      <c r="O229" s="412">
        <v>0</v>
      </c>
      <c r="P229" s="412">
        <v>0</v>
      </c>
    </row>
    <row r="230" spans="2:16">
      <c r="B230" s="413" t="s">
        <v>1358</v>
      </c>
      <c r="C230" s="412">
        <v>0</v>
      </c>
      <c r="D230" s="412">
        <v>0</v>
      </c>
      <c r="E230" s="412">
        <v>0</v>
      </c>
      <c r="F230" s="412">
        <v>0</v>
      </c>
      <c r="G230" s="412">
        <v>0</v>
      </c>
      <c r="H230" s="412">
        <v>0</v>
      </c>
      <c r="I230" s="412">
        <v>0</v>
      </c>
      <c r="J230" s="412">
        <v>0</v>
      </c>
      <c r="K230" s="412">
        <v>0</v>
      </c>
      <c r="L230" s="412">
        <v>0</v>
      </c>
      <c r="M230" s="412">
        <v>0</v>
      </c>
      <c r="N230" s="412">
        <v>0</v>
      </c>
      <c r="O230" s="412">
        <v>0</v>
      </c>
      <c r="P230" s="412">
        <v>0</v>
      </c>
    </row>
    <row r="231" spans="2:16">
      <c r="B231" s="413" t="s">
        <v>1359</v>
      </c>
      <c r="C231" s="412">
        <v>2.0993893817772141E-2</v>
      </c>
      <c r="D231" s="412">
        <v>0</v>
      </c>
      <c r="E231" s="412">
        <v>0</v>
      </c>
      <c r="F231" s="412">
        <v>0</v>
      </c>
      <c r="G231" s="412">
        <v>0</v>
      </c>
      <c r="H231" s="412">
        <v>0</v>
      </c>
      <c r="I231" s="412">
        <v>0</v>
      </c>
      <c r="J231" s="412">
        <v>0</v>
      </c>
      <c r="K231" s="412">
        <v>0</v>
      </c>
      <c r="L231" s="412">
        <v>0</v>
      </c>
      <c r="M231" s="412">
        <v>0</v>
      </c>
      <c r="N231" s="412">
        <v>0</v>
      </c>
      <c r="O231" s="412">
        <v>0</v>
      </c>
      <c r="P231" s="412">
        <v>0</v>
      </c>
    </row>
    <row r="232" spans="2:16">
      <c r="B232" s="414" t="s">
        <v>1360</v>
      </c>
      <c r="C232" s="412">
        <v>8.449514152936206E-9</v>
      </c>
      <c r="D232" s="412">
        <v>0</v>
      </c>
      <c r="E232" s="412">
        <v>0</v>
      </c>
      <c r="F232" s="412">
        <v>0</v>
      </c>
      <c r="G232" s="412">
        <v>0</v>
      </c>
      <c r="H232" s="412">
        <v>0</v>
      </c>
      <c r="I232" s="412">
        <v>0</v>
      </c>
      <c r="J232" s="412">
        <v>0</v>
      </c>
      <c r="K232" s="412">
        <v>0</v>
      </c>
      <c r="L232" s="412">
        <v>0</v>
      </c>
      <c r="M232" s="412">
        <v>0</v>
      </c>
      <c r="N232" s="412">
        <v>0</v>
      </c>
      <c r="O232" s="412">
        <v>0</v>
      </c>
      <c r="P232" s="412">
        <v>0</v>
      </c>
    </row>
    <row r="233" spans="2:16">
      <c r="B233" s="415" t="s">
        <v>1361</v>
      </c>
      <c r="C233" s="412">
        <v>0</v>
      </c>
      <c r="D233" s="412">
        <v>0</v>
      </c>
      <c r="E233" s="412">
        <v>0</v>
      </c>
      <c r="F233" s="412">
        <v>0</v>
      </c>
      <c r="G233" s="412">
        <v>0</v>
      </c>
      <c r="H233" s="412">
        <v>0</v>
      </c>
      <c r="I233" s="412">
        <v>0</v>
      </c>
      <c r="J233" s="412">
        <v>0</v>
      </c>
      <c r="K233" s="412">
        <v>0</v>
      </c>
      <c r="L233" s="412">
        <v>0</v>
      </c>
      <c r="M233" s="412">
        <v>0</v>
      </c>
      <c r="N233" s="412">
        <v>0</v>
      </c>
      <c r="O233" s="412">
        <v>0</v>
      </c>
      <c r="P233" s="412">
        <v>0</v>
      </c>
    </row>
    <row r="234" spans="2:16">
      <c r="B234" s="415" t="s">
        <v>1362</v>
      </c>
      <c r="C234" s="412">
        <v>2.8250387269398677E-4</v>
      </c>
      <c r="D234" s="412">
        <v>0</v>
      </c>
      <c r="E234" s="412">
        <v>0</v>
      </c>
      <c r="F234" s="412">
        <v>0</v>
      </c>
      <c r="G234" s="412">
        <v>0</v>
      </c>
      <c r="H234" s="412">
        <v>0</v>
      </c>
      <c r="I234" s="412">
        <v>0</v>
      </c>
      <c r="J234" s="412">
        <v>0</v>
      </c>
      <c r="K234" s="412">
        <v>0</v>
      </c>
      <c r="L234" s="412">
        <v>0</v>
      </c>
      <c r="M234" s="412">
        <v>0</v>
      </c>
      <c r="N234" s="412">
        <v>0</v>
      </c>
      <c r="O234" s="412">
        <v>0</v>
      </c>
      <c r="P234" s="412">
        <v>0</v>
      </c>
    </row>
    <row r="235" spans="2:16">
      <c r="B235" s="415" t="s">
        <v>1363</v>
      </c>
      <c r="C235" s="412">
        <v>1.1832136318828333E-5</v>
      </c>
      <c r="D235" s="412">
        <v>0</v>
      </c>
      <c r="E235" s="412">
        <v>0</v>
      </c>
      <c r="F235" s="412">
        <v>0</v>
      </c>
      <c r="G235" s="412">
        <v>0</v>
      </c>
      <c r="H235" s="412">
        <v>0</v>
      </c>
      <c r="I235" s="412">
        <v>0</v>
      </c>
      <c r="J235" s="412">
        <v>0</v>
      </c>
      <c r="K235" s="412">
        <v>0</v>
      </c>
      <c r="L235" s="412">
        <v>0</v>
      </c>
      <c r="M235" s="412">
        <v>0</v>
      </c>
      <c r="N235" s="412">
        <v>0</v>
      </c>
      <c r="O235" s="412">
        <v>0</v>
      </c>
      <c r="P235" s="412">
        <v>0</v>
      </c>
    </row>
    <row r="236" spans="2:16">
      <c r="B236" s="415" t="s">
        <v>1364</v>
      </c>
      <c r="C236" s="412">
        <v>0</v>
      </c>
      <c r="D236" s="412">
        <v>0</v>
      </c>
      <c r="E236" s="412">
        <v>0</v>
      </c>
      <c r="F236" s="412">
        <v>0</v>
      </c>
      <c r="G236" s="412">
        <v>0</v>
      </c>
      <c r="H236" s="412">
        <v>0</v>
      </c>
      <c r="I236" s="412">
        <v>0</v>
      </c>
      <c r="J236" s="412">
        <v>0</v>
      </c>
      <c r="K236" s="412">
        <v>0</v>
      </c>
      <c r="L236" s="412">
        <v>0</v>
      </c>
      <c r="M236" s="412">
        <v>0</v>
      </c>
      <c r="N236" s="412">
        <v>0</v>
      </c>
      <c r="O236" s="412">
        <v>0</v>
      </c>
      <c r="P236" s="412">
        <v>0</v>
      </c>
    </row>
    <row r="237" spans="2:16">
      <c r="B237" s="415" t="s">
        <v>1365</v>
      </c>
      <c r="C237" s="412">
        <v>6.3653006618786087E-7</v>
      </c>
      <c r="D237" s="412">
        <v>0</v>
      </c>
      <c r="E237" s="412">
        <v>0</v>
      </c>
      <c r="F237" s="412">
        <v>0</v>
      </c>
      <c r="G237" s="412">
        <v>0</v>
      </c>
      <c r="H237" s="412">
        <v>0</v>
      </c>
      <c r="I237" s="412">
        <v>0</v>
      </c>
      <c r="J237" s="412">
        <v>0</v>
      </c>
      <c r="K237" s="412">
        <v>0</v>
      </c>
      <c r="L237" s="412">
        <v>0</v>
      </c>
      <c r="M237" s="412">
        <v>0</v>
      </c>
      <c r="N237" s="412">
        <v>0</v>
      </c>
      <c r="O237" s="412">
        <v>0</v>
      </c>
      <c r="P237" s="412">
        <v>0</v>
      </c>
    </row>
    <row r="238" spans="2:16">
      <c r="B238" s="415" t="s">
        <v>1366</v>
      </c>
      <c r="C238" s="412">
        <v>8.7311646247007454E-7</v>
      </c>
      <c r="D238" s="412">
        <v>0</v>
      </c>
      <c r="E238" s="412">
        <v>0</v>
      </c>
      <c r="F238" s="412">
        <v>0</v>
      </c>
      <c r="G238" s="412">
        <v>0</v>
      </c>
      <c r="H238" s="412">
        <v>0</v>
      </c>
      <c r="I238" s="412">
        <v>0</v>
      </c>
      <c r="J238" s="412">
        <v>0</v>
      </c>
      <c r="K238" s="412">
        <v>0</v>
      </c>
      <c r="L238" s="412">
        <v>0</v>
      </c>
      <c r="M238" s="412">
        <v>0</v>
      </c>
      <c r="N238" s="412">
        <v>0</v>
      </c>
      <c r="O238" s="412">
        <v>0</v>
      </c>
      <c r="P238" s="412">
        <v>0</v>
      </c>
    </row>
    <row r="239" spans="2:16">
      <c r="B239" s="415" t="s">
        <v>1367</v>
      </c>
      <c r="C239" s="412">
        <v>0</v>
      </c>
      <c r="D239" s="412">
        <v>0</v>
      </c>
      <c r="E239" s="412">
        <v>0</v>
      </c>
      <c r="F239" s="412">
        <v>0</v>
      </c>
      <c r="G239" s="412">
        <v>0</v>
      </c>
      <c r="H239" s="412">
        <v>0</v>
      </c>
      <c r="I239" s="412">
        <v>0</v>
      </c>
      <c r="J239" s="412">
        <v>0</v>
      </c>
      <c r="K239" s="412">
        <v>0</v>
      </c>
      <c r="L239" s="412">
        <v>0</v>
      </c>
      <c r="M239" s="412">
        <v>0</v>
      </c>
      <c r="N239" s="412">
        <v>0</v>
      </c>
      <c r="O239" s="412">
        <v>0</v>
      </c>
      <c r="P239" s="412">
        <v>0</v>
      </c>
    </row>
    <row r="240" spans="2:16">
      <c r="B240" s="415" t="s">
        <v>1368</v>
      </c>
      <c r="C240" s="412">
        <v>1.036473736093508E-6</v>
      </c>
      <c r="D240" s="412">
        <v>0</v>
      </c>
      <c r="E240" s="412">
        <v>0</v>
      </c>
      <c r="F240" s="412">
        <v>0</v>
      </c>
      <c r="G240" s="412">
        <v>0</v>
      </c>
      <c r="H240" s="412">
        <v>0</v>
      </c>
      <c r="I240" s="412">
        <v>0</v>
      </c>
      <c r="J240" s="412">
        <v>0</v>
      </c>
      <c r="K240" s="412">
        <v>0</v>
      </c>
      <c r="L240" s="412">
        <v>0</v>
      </c>
      <c r="M240" s="412">
        <v>0</v>
      </c>
      <c r="N240" s="412">
        <v>0</v>
      </c>
      <c r="O240" s="412">
        <v>0</v>
      </c>
      <c r="P240" s="412">
        <v>0</v>
      </c>
    </row>
    <row r="241" spans="2:16">
      <c r="B241" s="415" t="s">
        <v>1369</v>
      </c>
      <c r="C241" s="412">
        <v>0</v>
      </c>
      <c r="D241" s="412">
        <v>0</v>
      </c>
      <c r="E241" s="412">
        <v>0</v>
      </c>
      <c r="F241" s="412">
        <v>0</v>
      </c>
      <c r="G241" s="412">
        <v>0</v>
      </c>
      <c r="H241" s="412">
        <v>0</v>
      </c>
      <c r="I241" s="412">
        <v>0</v>
      </c>
      <c r="J241" s="412">
        <v>0</v>
      </c>
      <c r="K241" s="412">
        <v>0</v>
      </c>
      <c r="L241" s="412">
        <v>0</v>
      </c>
      <c r="M241" s="412">
        <v>0</v>
      </c>
      <c r="N241" s="412">
        <v>0</v>
      </c>
      <c r="O241" s="412">
        <v>0</v>
      </c>
      <c r="P241" s="412">
        <v>0</v>
      </c>
    </row>
    <row r="242" spans="2:16" ht="13" thickBot="1">
      <c r="B242" s="416" t="s">
        <v>1370</v>
      </c>
      <c r="C242" s="416">
        <v>0</v>
      </c>
      <c r="D242" s="416">
        <v>0</v>
      </c>
      <c r="E242" s="416">
        <v>0</v>
      </c>
      <c r="F242" s="416">
        <v>0</v>
      </c>
      <c r="G242" s="416">
        <v>0</v>
      </c>
      <c r="H242" s="416">
        <v>0</v>
      </c>
      <c r="I242" s="416">
        <v>0</v>
      </c>
      <c r="J242" s="416">
        <v>0</v>
      </c>
      <c r="K242" s="416">
        <v>0</v>
      </c>
      <c r="L242" s="416">
        <v>0</v>
      </c>
      <c r="M242" s="416">
        <v>0</v>
      </c>
      <c r="N242" s="416">
        <v>0</v>
      </c>
      <c r="O242" s="416">
        <v>0</v>
      </c>
      <c r="P242" s="416">
        <v>0</v>
      </c>
    </row>
    <row r="245" spans="2:16" ht="13">
      <c r="B245" s="402" t="s">
        <v>1341</v>
      </c>
    </row>
    <row r="247" spans="2:16" ht="13.5" thickBot="1">
      <c r="B247" s="403" t="s">
        <v>1100</v>
      </c>
    </row>
    <row r="248" spans="2:16" ht="13.5" thickBot="1">
      <c r="B248" s="404" t="s">
        <v>962</v>
      </c>
      <c r="C248" s="404" t="s">
        <v>963</v>
      </c>
      <c r="D248" s="404" t="s">
        <v>964</v>
      </c>
      <c r="E248" s="404" t="s">
        <v>965</v>
      </c>
      <c r="F248" s="404" t="s">
        <v>966</v>
      </c>
      <c r="G248" s="404" t="s">
        <v>967</v>
      </c>
      <c r="H248" s="404" t="s">
        <v>5</v>
      </c>
      <c r="I248" s="404" t="s">
        <v>2</v>
      </c>
      <c r="J248" s="404" t="s">
        <v>4</v>
      </c>
      <c r="K248" s="404" t="s">
        <v>968</v>
      </c>
      <c r="L248" s="404" t="s">
        <v>969</v>
      </c>
      <c r="M248" s="404" t="s">
        <v>970</v>
      </c>
      <c r="N248" s="404" t="s">
        <v>971</v>
      </c>
      <c r="O248" s="404" t="s">
        <v>972</v>
      </c>
      <c r="P248" s="404" t="s">
        <v>973</v>
      </c>
    </row>
    <row r="249" spans="2:16" ht="13.5" thickBot="1">
      <c r="B249" s="676" t="s">
        <v>837</v>
      </c>
      <c r="C249" s="679" t="s">
        <v>977</v>
      </c>
      <c r="D249" s="679"/>
      <c r="E249" s="679"/>
      <c r="F249" s="679"/>
      <c r="G249" s="679"/>
      <c r="H249" s="679"/>
      <c r="I249" s="679"/>
      <c r="J249" s="679"/>
      <c r="K249" s="679"/>
      <c r="L249" s="679"/>
      <c r="M249" s="679"/>
      <c r="N249" s="679"/>
      <c r="O249" s="679"/>
      <c r="P249" s="680"/>
    </row>
    <row r="250" spans="2:16" ht="13.5" thickBot="1">
      <c r="B250" s="677"/>
      <c r="C250" s="405"/>
      <c r="D250" s="681" t="s">
        <v>978</v>
      </c>
      <c r="E250" s="681"/>
      <c r="F250" s="681"/>
      <c r="G250" s="681"/>
      <c r="H250" s="681"/>
      <c r="I250" s="681"/>
      <c r="J250" s="681"/>
      <c r="K250" s="681"/>
      <c r="L250" s="681"/>
      <c r="M250" s="681"/>
      <c r="N250" s="681"/>
      <c r="O250" s="681"/>
      <c r="P250" s="682"/>
    </row>
    <row r="251" spans="2:16" ht="13.5" thickBot="1">
      <c r="B251" s="677"/>
      <c r="C251" s="405"/>
      <c r="D251" s="681" t="s">
        <v>838</v>
      </c>
      <c r="E251" s="681"/>
      <c r="F251" s="681"/>
      <c r="G251" s="681"/>
      <c r="H251" s="681"/>
      <c r="I251" s="681" t="s">
        <v>839</v>
      </c>
      <c r="J251" s="681" t="s">
        <v>840</v>
      </c>
      <c r="K251" s="684" t="s">
        <v>841</v>
      </c>
      <c r="L251" s="681" t="s">
        <v>717</v>
      </c>
      <c r="M251" s="681" t="s">
        <v>716</v>
      </c>
      <c r="N251" s="686" t="s">
        <v>527</v>
      </c>
      <c r="O251" s="686"/>
      <c r="P251" s="687"/>
    </row>
    <row r="252" spans="2:16" ht="39.5" thickBot="1">
      <c r="B252" s="678"/>
      <c r="C252" s="406"/>
      <c r="D252" s="407" t="s">
        <v>709</v>
      </c>
      <c r="E252" s="407" t="s">
        <v>710</v>
      </c>
      <c r="F252" s="407" t="s">
        <v>711</v>
      </c>
      <c r="G252" s="407" t="s">
        <v>712</v>
      </c>
      <c r="H252" s="408" t="s">
        <v>713</v>
      </c>
      <c r="I252" s="683"/>
      <c r="J252" s="683"/>
      <c r="K252" s="685"/>
      <c r="L252" s="683"/>
      <c r="M252" s="683"/>
      <c r="N252" s="409"/>
      <c r="O252" s="408" t="s">
        <v>842</v>
      </c>
      <c r="P252" s="410" t="s">
        <v>716</v>
      </c>
    </row>
    <row r="253" spans="2:16">
      <c r="B253" s="411" t="s">
        <v>720</v>
      </c>
      <c r="C253" s="412">
        <v>23.108184903534713</v>
      </c>
      <c r="D253" s="412">
        <v>19.305425641458946</v>
      </c>
      <c r="E253" s="412">
        <v>4.1914423320659061E-2</v>
      </c>
      <c r="F253" s="412">
        <v>0</v>
      </c>
      <c r="G253" s="412">
        <v>7.9949302915082384E-5</v>
      </c>
      <c r="H253" s="412">
        <v>1</v>
      </c>
      <c r="I253" s="412">
        <v>0</v>
      </c>
      <c r="J253" s="412">
        <v>19.34742001408252</v>
      </c>
      <c r="K253" s="412">
        <v>0</v>
      </c>
      <c r="L253" s="412">
        <v>1.4517515138712855</v>
      </c>
      <c r="M253" s="412">
        <v>1.3299535276721589E-5</v>
      </c>
      <c r="N253" s="412">
        <v>-0.79813662301084354</v>
      </c>
      <c r="O253" s="412">
        <v>-0.23002359667652444</v>
      </c>
      <c r="P253" s="412">
        <v>-1.3299535276721589E-5</v>
      </c>
    </row>
    <row r="254" spans="2:16">
      <c r="B254" s="413" t="s">
        <v>721</v>
      </c>
      <c r="C254" s="412">
        <v>0</v>
      </c>
      <c r="D254" s="412">
        <v>0</v>
      </c>
      <c r="E254" s="412">
        <v>0</v>
      </c>
      <c r="F254" s="412">
        <v>0</v>
      </c>
      <c r="G254" s="412">
        <v>0</v>
      </c>
      <c r="H254" s="412">
        <v>0</v>
      </c>
      <c r="I254" s="412">
        <v>0</v>
      </c>
      <c r="J254" s="412">
        <v>0</v>
      </c>
      <c r="K254" s="412">
        <v>0</v>
      </c>
      <c r="L254" s="412">
        <v>0</v>
      </c>
      <c r="M254" s="412">
        <v>0</v>
      </c>
      <c r="N254" s="412">
        <v>0</v>
      </c>
      <c r="O254" s="412">
        <v>0</v>
      </c>
      <c r="P254" s="412">
        <v>0</v>
      </c>
    </row>
    <row r="255" spans="2:16">
      <c r="B255" s="413" t="s">
        <v>727</v>
      </c>
      <c r="C255" s="412">
        <v>19.322285717504577</v>
      </c>
      <c r="D255" s="412">
        <v>0</v>
      </c>
      <c r="E255" s="412">
        <v>0</v>
      </c>
      <c r="F255" s="412">
        <v>0</v>
      </c>
      <c r="G255" s="412">
        <v>0</v>
      </c>
      <c r="H255" s="412">
        <v>0</v>
      </c>
      <c r="I255" s="412">
        <v>0</v>
      </c>
      <c r="J255" s="412">
        <v>0</v>
      </c>
      <c r="K255" s="412">
        <v>0</v>
      </c>
      <c r="L255" s="412">
        <v>0</v>
      </c>
      <c r="M255" s="412">
        <v>0</v>
      </c>
      <c r="N255" s="412">
        <v>0</v>
      </c>
      <c r="O255" s="412">
        <v>0</v>
      </c>
      <c r="P255" s="412">
        <v>0</v>
      </c>
    </row>
    <row r="256" spans="2:16">
      <c r="B256" s="413" t="s">
        <v>752</v>
      </c>
      <c r="C256" s="412">
        <v>0</v>
      </c>
      <c r="D256" s="412">
        <v>0</v>
      </c>
      <c r="E256" s="412">
        <v>0</v>
      </c>
      <c r="F256" s="412">
        <v>0</v>
      </c>
      <c r="G256" s="412">
        <v>0</v>
      </c>
      <c r="H256" s="412">
        <v>0</v>
      </c>
      <c r="I256" s="412">
        <v>0</v>
      </c>
      <c r="J256" s="412">
        <v>0</v>
      </c>
      <c r="K256" s="412">
        <v>0</v>
      </c>
      <c r="L256" s="412">
        <v>0</v>
      </c>
      <c r="M256" s="412">
        <v>0</v>
      </c>
      <c r="N256" s="412">
        <v>0</v>
      </c>
      <c r="O256" s="412">
        <v>0</v>
      </c>
      <c r="P256" s="412">
        <v>0</v>
      </c>
    </row>
    <row r="257" spans="2:16">
      <c r="B257" s="413" t="s">
        <v>757</v>
      </c>
      <c r="C257" s="412">
        <v>0</v>
      </c>
      <c r="D257" s="412">
        <v>0</v>
      </c>
      <c r="E257" s="412">
        <v>0</v>
      </c>
      <c r="F257" s="412">
        <v>0</v>
      </c>
      <c r="G257" s="412">
        <v>0</v>
      </c>
      <c r="H257" s="412">
        <v>0</v>
      </c>
      <c r="I257" s="412">
        <v>0</v>
      </c>
      <c r="J257" s="412">
        <v>0</v>
      </c>
      <c r="K257" s="412">
        <v>0</v>
      </c>
      <c r="L257" s="412">
        <v>0</v>
      </c>
      <c r="M257" s="412">
        <v>0</v>
      </c>
      <c r="N257" s="412">
        <v>0</v>
      </c>
      <c r="O257" s="412">
        <v>0</v>
      </c>
      <c r="P257" s="412">
        <v>0</v>
      </c>
    </row>
    <row r="258" spans="2:16">
      <c r="B258" s="413" t="s">
        <v>758</v>
      </c>
      <c r="C258" s="412">
        <v>0.15450013519222644</v>
      </c>
      <c r="D258" s="412">
        <v>0</v>
      </c>
      <c r="E258" s="412">
        <v>0</v>
      </c>
      <c r="F258" s="412">
        <v>0</v>
      </c>
      <c r="G258" s="412">
        <v>0</v>
      </c>
      <c r="H258" s="412">
        <v>0</v>
      </c>
      <c r="I258" s="412">
        <v>0</v>
      </c>
      <c r="J258" s="412">
        <v>0</v>
      </c>
      <c r="K258" s="412">
        <v>0</v>
      </c>
      <c r="L258" s="412">
        <v>0</v>
      </c>
      <c r="M258" s="412">
        <v>0</v>
      </c>
      <c r="N258" s="412">
        <v>0</v>
      </c>
      <c r="O258" s="412">
        <v>0</v>
      </c>
      <c r="P258" s="412">
        <v>0</v>
      </c>
    </row>
    <row r="259" spans="2:16">
      <c r="B259" s="413" t="s">
        <v>762</v>
      </c>
      <c r="C259" s="412">
        <v>26.681573857203212</v>
      </c>
      <c r="D259" s="412">
        <v>0</v>
      </c>
      <c r="E259" s="412">
        <v>0</v>
      </c>
      <c r="F259" s="412">
        <v>0</v>
      </c>
      <c r="G259" s="412">
        <v>0</v>
      </c>
      <c r="H259" s="412">
        <v>0</v>
      </c>
      <c r="I259" s="412">
        <v>0</v>
      </c>
      <c r="J259" s="412">
        <v>0</v>
      </c>
      <c r="K259" s="412">
        <v>0</v>
      </c>
      <c r="L259" s="412">
        <v>0</v>
      </c>
      <c r="M259" s="412">
        <v>0</v>
      </c>
      <c r="N259" s="412">
        <v>0</v>
      </c>
      <c r="O259" s="412">
        <v>0</v>
      </c>
      <c r="P259" s="412">
        <v>0</v>
      </c>
    </row>
    <row r="260" spans="2:16">
      <c r="B260" s="413" t="s">
        <v>763</v>
      </c>
      <c r="C260" s="412">
        <v>5.3104407829883113E-2</v>
      </c>
      <c r="D260" s="412">
        <v>0</v>
      </c>
      <c r="E260" s="412">
        <v>0</v>
      </c>
      <c r="F260" s="412">
        <v>0</v>
      </c>
      <c r="G260" s="412">
        <v>0</v>
      </c>
      <c r="H260" s="412">
        <v>0</v>
      </c>
      <c r="I260" s="412">
        <v>0</v>
      </c>
      <c r="J260" s="412">
        <v>0</v>
      </c>
      <c r="K260" s="412">
        <v>0</v>
      </c>
      <c r="L260" s="412">
        <v>0</v>
      </c>
      <c r="M260" s="412">
        <v>0</v>
      </c>
      <c r="N260" s="412">
        <v>0</v>
      </c>
      <c r="O260" s="412">
        <v>0</v>
      </c>
      <c r="P260" s="412">
        <v>0</v>
      </c>
    </row>
    <row r="261" spans="2:16">
      <c r="B261" s="413" t="s">
        <v>770</v>
      </c>
      <c r="C261" s="412">
        <v>0</v>
      </c>
      <c r="D261" s="412">
        <v>0</v>
      </c>
      <c r="E261" s="412">
        <v>0</v>
      </c>
      <c r="F261" s="412">
        <v>0</v>
      </c>
      <c r="G261" s="412">
        <v>0</v>
      </c>
      <c r="H261" s="412">
        <v>0</v>
      </c>
      <c r="I261" s="412">
        <v>0</v>
      </c>
      <c r="J261" s="412">
        <v>0</v>
      </c>
      <c r="K261" s="412">
        <v>0</v>
      </c>
      <c r="L261" s="412">
        <v>0</v>
      </c>
      <c r="M261" s="412">
        <v>0</v>
      </c>
      <c r="N261" s="412">
        <v>0</v>
      </c>
      <c r="O261" s="412">
        <v>0</v>
      </c>
      <c r="P261" s="412">
        <v>0</v>
      </c>
    </row>
    <row r="262" spans="2:16">
      <c r="B262" s="413" t="s">
        <v>843</v>
      </c>
      <c r="C262" s="412">
        <v>0.24057773471342064</v>
      </c>
      <c r="D262" s="412">
        <v>0</v>
      </c>
      <c r="E262" s="412">
        <v>0</v>
      </c>
      <c r="F262" s="412">
        <v>0</v>
      </c>
      <c r="G262" s="412">
        <v>0</v>
      </c>
      <c r="H262" s="412">
        <v>0</v>
      </c>
      <c r="I262" s="412">
        <v>0</v>
      </c>
      <c r="J262" s="412">
        <v>0</v>
      </c>
      <c r="K262" s="412">
        <v>0</v>
      </c>
      <c r="L262" s="412">
        <v>0</v>
      </c>
      <c r="M262" s="412">
        <v>0</v>
      </c>
      <c r="N262" s="412">
        <v>0</v>
      </c>
      <c r="O262" s="412">
        <v>0</v>
      </c>
      <c r="P262" s="412">
        <v>0</v>
      </c>
    </row>
    <row r="263" spans="2:16">
      <c r="B263" s="413" t="s">
        <v>844</v>
      </c>
      <c r="C263" s="412">
        <v>33.657499098718489</v>
      </c>
      <c r="D263" s="412">
        <v>4.1200935079566259</v>
      </c>
      <c r="E263" s="412">
        <v>4.1914423320659061E-2</v>
      </c>
      <c r="F263" s="412">
        <v>0</v>
      </c>
      <c r="G263" s="412">
        <v>0</v>
      </c>
      <c r="H263" s="412">
        <v>0</v>
      </c>
      <c r="I263" s="412">
        <v>0</v>
      </c>
      <c r="J263" s="412">
        <v>4.1620079312772846</v>
      </c>
      <c r="K263" s="412">
        <v>0</v>
      </c>
      <c r="L263" s="412">
        <v>0</v>
      </c>
      <c r="M263" s="412">
        <v>0</v>
      </c>
      <c r="N263" s="412">
        <v>-0.1321201774397972</v>
      </c>
      <c r="O263" s="412">
        <v>0</v>
      </c>
      <c r="P263" s="412">
        <v>0</v>
      </c>
    </row>
    <row r="264" spans="2:16">
      <c r="B264" s="413" t="s">
        <v>1358</v>
      </c>
      <c r="C264" s="412">
        <v>0</v>
      </c>
      <c r="D264" s="412">
        <v>0</v>
      </c>
      <c r="E264" s="412">
        <v>0</v>
      </c>
      <c r="F264" s="412">
        <v>0</v>
      </c>
      <c r="G264" s="412">
        <v>0</v>
      </c>
      <c r="H264" s="412">
        <v>0</v>
      </c>
      <c r="I264" s="412">
        <v>0</v>
      </c>
      <c r="J264" s="412">
        <v>0</v>
      </c>
      <c r="K264" s="412">
        <v>0</v>
      </c>
      <c r="L264" s="412">
        <v>0</v>
      </c>
      <c r="M264" s="412">
        <v>0</v>
      </c>
      <c r="N264" s="412">
        <v>0</v>
      </c>
      <c r="O264" s="412">
        <v>0</v>
      </c>
      <c r="P264" s="412">
        <v>0</v>
      </c>
    </row>
    <row r="265" spans="2:16">
      <c r="B265" s="413" t="s">
        <v>1359</v>
      </c>
      <c r="C265" s="412">
        <v>4.1093648781861708E-4</v>
      </c>
      <c r="D265" s="412">
        <v>0</v>
      </c>
      <c r="E265" s="412">
        <v>0</v>
      </c>
      <c r="F265" s="412">
        <v>0</v>
      </c>
      <c r="G265" s="412">
        <v>0</v>
      </c>
      <c r="H265" s="412">
        <v>0</v>
      </c>
      <c r="I265" s="412">
        <v>0</v>
      </c>
      <c r="J265" s="412">
        <v>0</v>
      </c>
      <c r="K265" s="412">
        <v>0</v>
      </c>
      <c r="L265" s="412">
        <v>0</v>
      </c>
      <c r="M265" s="412">
        <v>0</v>
      </c>
      <c r="N265" s="412">
        <v>0</v>
      </c>
      <c r="O265" s="412">
        <v>0</v>
      </c>
      <c r="P265" s="412">
        <v>0</v>
      </c>
    </row>
    <row r="266" spans="2:16">
      <c r="B266" s="414" t="s">
        <v>1360</v>
      </c>
      <c r="C266" s="412">
        <v>7.3510773130544998E-7</v>
      </c>
      <c r="D266" s="412">
        <v>0</v>
      </c>
      <c r="E266" s="412">
        <v>0</v>
      </c>
      <c r="F266" s="412">
        <v>0</v>
      </c>
      <c r="G266" s="412">
        <v>0</v>
      </c>
      <c r="H266" s="412">
        <v>0</v>
      </c>
      <c r="I266" s="412">
        <v>0</v>
      </c>
      <c r="J266" s="412">
        <v>0</v>
      </c>
      <c r="K266" s="412">
        <v>0</v>
      </c>
      <c r="L266" s="412">
        <v>0</v>
      </c>
      <c r="M266" s="412">
        <v>0</v>
      </c>
      <c r="N266" s="412">
        <v>0</v>
      </c>
      <c r="O266" s="412">
        <v>0</v>
      </c>
      <c r="P266" s="412">
        <v>0</v>
      </c>
    </row>
    <row r="267" spans="2:16">
      <c r="B267" s="415" t="s">
        <v>1361</v>
      </c>
      <c r="C267" s="412">
        <v>0</v>
      </c>
      <c r="D267" s="412">
        <v>0</v>
      </c>
      <c r="E267" s="412">
        <v>0</v>
      </c>
      <c r="F267" s="412">
        <v>0</v>
      </c>
      <c r="G267" s="412">
        <v>0</v>
      </c>
      <c r="H267" s="412">
        <v>0</v>
      </c>
      <c r="I267" s="412">
        <v>0</v>
      </c>
      <c r="J267" s="412">
        <v>0</v>
      </c>
      <c r="K267" s="412">
        <v>0</v>
      </c>
      <c r="L267" s="412">
        <v>0</v>
      </c>
      <c r="M267" s="412">
        <v>0</v>
      </c>
      <c r="N267" s="412">
        <v>0</v>
      </c>
      <c r="O267" s="412">
        <v>0</v>
      </c>
      <c r="P267" s="412">
        <v>0</v>
      </c>
    </row>
    <row r="268" spans="2:16">
      <c r="B268" s="415" t="s">
        <v>1362</v>
      </c>
      <c r="C268" s="412">
        <v>1.7310573158710041E-2</v>
      </c>
      <c r="D268" s="412">
        <v>0</v>
      </c>
      <c r="E268" s="412">
        <v>0</v>
      </c>
      <c r="F268" s="412">
        <v>0</v>
      </c>
      <c r="G268" s="412">
        <v>0</v>
      </c>
      <c r="H268" s="412">
        <v>0</v>
      </c>
      <c r="I268" s="412">
        <v>0</v>
      </c>
      <c r="J268" s="412">
        <v>0</v>
      </c>
      <c r="K268" s="412">
        <v>0</v>
      </c>
      <c r="L268" s="412">
        <v>0</v>
      </c>
      <c r="M268" s="412">
        <v>0</v>
      </c>
      <c r="N268" s="412">
        <v>0</v>
      </c>
      <c r="O268" s="412">
        <v>0</v>
      </c>
      <c r="P268" s="412">
        <v>0</v>
      </c>
    </row>
    <row r="269" spans="2:16">
      <c r="B269" s="415" t="s">
        <v>1363</v>
      </c>
      <c r="C269" s="412">
        <v>3.7886382199690182E-3</v>
      </c>
      <c r="D269" s="412">
        <v>0</v>
      </c>
      <c r="E269" s="412">
        <v>0</v>
      </c>
      <c r="F269" s="412">
        <v>0</v>
      </c>
      <c r="G269" s="412">
        <v>0</v>
      </c>
      <c r="H269" s="412">
        <v>0</v>
      </c>
      <c r="I269" s="412">
        <v>0</v>
      </c>
      <c r="J269" s="412">
        <v>0</v>
      </c>
      <c r="K269" s="412">
        <v>0</v>
      </c>
      <c r="L269" s="412">
        <v>0</v>
      </c>
      <c r="M269" s="412">
        <v>0</v>
      </c>
      <c r="N269" s="412">
        <v>0</v>
      </c>
      <c r="O269" s="412">
        <v>0</v>
      </c>
      <c r="P269" s="412">
        <v>0</v>
      </c>
    </row>
    <row r="270" spans="2:16">
      <c r="B270" s="415" t="s">
        <v>1364</v>
      </c>
      <c r="C270" s="412">
        <v>0</v>
      </c>
      <c r="D270" s="412">
        <v>0</v>
      </c>
      <c r="E270" s="412">
        <v>0</v>
      </c>
      <c r="F270" s="412">
        <v>0</v>
      </c>
      <c r="G270" s="412">
        <v>0</v>
      </c>
      <c r="H270" s="412">
        <v>0</v>
      </c>
      <c r="I270" s="412">
        <v>0</v>
      </c>
      <c r="J270" s="412">
        <v>0</v>
      </c>
      <c r="K270" s="412">
        <v>0</v>
      </c>
      <c r="L270" s="412">
        <v>0</v>
      </c>
      <c r="M270" s="412">
        <v>0</v>
      </c>
      <c r="N270" s="412">
        <v>0</v>
      </c>
      <c r="O270" s="412">
        <v>0</v>
      </c>
      <c r="P270" s="412">
        <v>0</v>
      </c>
    </row>
    <row r="271" spans="2:16">
      <c r="B271" s="415" t="s">
        <v>1365</v>
      </c>
      <c r="C271" s="412">
        <v>0</v>
      </c>
      <c r="D271" s="412">
        <v>0</v>
      </c>
      <c r="E271" s="412">
        <v>0</v>
      </c>
      <c r="F271" s="412">
        <v>0</v>
      </c>
      <c r="G271" s="412">
        <v>0</v>
      </c>
      <c r="H271" s="412">
        <v>0</v>
      </c>
      <c r="I271" s="412">
        <v>0</v>
      </c>
      <c r="J271" s="412">
        <v>0</v>
      </c>
      <c r="K271" s="412">
        <v>0</v>
      </c>
      <c r="L271" s="412">
        <v>0</v>
      </c>
      <c r="M271" s="412">
        <v>0</v>
      </c>
      <c r="N271" s="412">
        <v>0</v>
      </c>
      <c r="O271" s="412">
        <v>0</v>
      </c>
      <c r="P271" s="412">
        <v>0</v>
      </c>
    </row>
    <row r="272" spans="2:16">
      <c r="B272" s="415" t="s">
        <v>1366</v>
      </c>
      <c r="C272" s="412">
        <v>0</v>
      </c>
      <c r="D272" s="412">
        <v>0</v>
      </c>
      <c r="E272" s="412">
        <v>0</v>
      </c>
      <c r="F272" s="412">
        <v>0</v>
      </c>
      <c r="G272" s="412">
        <v>0</v>
      </c>
      <c r="H272" s="412">
        <v>0</v>
      </c>
      <c r="I272" s="412">
        <v>0</v>
      </c>
      <c r="J272" s="412">
        <v>0</v>
      </c>
      <c r="K272" s="412">
        <v>0</v>
      </c>
      <c r="L272" s="412">
        <v>0</v>
      </c>
      <c r="M272" s="412">
        <v>0</v>
      </c>
      <c r="N272" s="412">
        <v>0</v>
      </c>
      <c r="O272" s="412">
        <v>0</v>
      </c>
      <c r="P272" s="412">
        <v>0</v>
      </c>
    </row>
    <row r="273" spans="2:16">
      <c r="B273" s="415" t="s">
        <v>1367</v>
      </c>
      <c r="C273" s="412">
        <v>0</v>
      </c>
      <c r="D273" s="412">
        <v>0</v>
      </c>
      <c r="E273" s="412">
        <v>0</v>
      </c>
      <c r="F273" s="412">
        <v>0</v>
      </c>
      <c r="G273" s="412">
        <v>0</v>
      </c>
      <c r="H273" s="412">
        <v>0</v>
      </c>
      <c r="I273" s="412">
        <v>0</v>
      </c>
      <c r="J273" s="412">
        <v>0</v>
      </c>
      <c r="K273" s="412">
        <v>0</v>
      </c>
      <c r="L273" s="412">
        <v>0</v>
      </c>
      <c r="M273" s="412">
        <v>0</v>
      </c>
      <c r="N273" s="412">
        <v>0</v>
      </c>
      <c r="O273" s="412">
        <v>0</v>
      </c>
      <c r="P273" s="412">
        <v>0</v>
      </c>
    </row>
    <row r="274" spans="2:16">
      <c r="B274" s="415" t="s">
        <v>1368</v>
      </c>
      <c r="C274" s="412">
        <v>0</v>
      </c>
      <c r="D274" s="412">
        <v>0</v>
      </c>
      <c r="E274" s="412">
        <v>0</v>
      </c>
      <c r="F274" s="412">
        <v>0</v>
      </c>
      <c r="G274" s="412">
        <v>0</v>
      </c>
      <c r="H274" s="412">
        <v>0</v>
      </c>
      <c r="I274" s="412">
        <v>0</v>
      </c>
      <c r="J274" s="412">
        <v>0</v>
      </c>
      <c r="K274" s="412">
        <v>0</v>
      </c>
      <c r="L274" s="412">
        <v>0</v>
      </c>
      <c r="M274" s="412">
        <v>0</v>
      </c>
      <c r="N274" s="412">
        <v>0</v>
      </c>
      <c r="O274" s="412">
        <v>0</v>
      </c>
      <c r="P274" s="412">
        <v>0</v>
      </c>
    </row>
    <row r="275" spans="2:16">
      <c r="B275" s="415" t="s">
        <v>1369</v>
      </c>
      <c r="C275" s="412">
        <v>0</v>
      </c>
      <c r="D275" s="412">
        <v>0</v>
      </c>
      <c r="E275" s="412">
        <v>0</v>
      </c>
      <c r="F275" s="412">
        <v>0</v>
      </c>
      <c r="G275" s="412">
        <v>0</v>
      </c>
      <c r="H275" s="412">
        <v>0</v>
      </c>
      <c r="I275" s="412">
        <v>0</v>
      </c>
      <c r="J275" s="412">
        <v>0</v>
      </c>
      <c r="K275" s="412">
        <v>0</v>
      </c>
      <c r="L275" s="412">
        <v>0</v>
      </c>
      <c r="M275" s="412">
        <v>0</v>
      </c>
      <c r="N275" s="412">
        <v>0</v>
      </c>
      <c r="O275" s="412">
        <v>0</v>
      </c>
      <c r="P275" s="412">
        <v>0</v>
      </c>
    </row>
    <row r="276" spans="2:16" ht="13" thickBot="1">
      <c r="B276" s="416" t="s">
        <v>1370</v>
      </c>
      <c r="C276" s="416">
        <v>0</v>
      </c>
      <c r="D276" s="416">
        <v>0</v>
      </c>
      <c r="E276" s="416">
        <v>0</v>
      </c>
      <c r="F276" s="416">
        <v>0</v>
      </c>
      <c r="G276" s="416">
        <v>0</v>
      </c>
      <c r="H276" s="416">
        <v>0</v>
      </c>
      <c r="I276" s="416">
        <v>0</v>
      </c>
      <c r="J276" s="416">
        <v>0</v>
      </c>
      <c r="K276" s="416">
        <v>0</v>
      </c>
      <c r="L276" s="416">
        <v>0</v>
      </c>
      <c r="M276" s="416">
        <v>0</v>
      </c>
      <c r="N276" s="416">
        <v>0</v>
      </c>
      <c r="O276" s="416">
        <v>0</v>
      </c>
      <c r="P276" s="416">
        <v>0</v>
      </c>
    </row>
    <row r="278" spans="2:16">
      <c r="B278" s="272" t="s">
        <v>1418</v>
      </c>
    </row>
    <row r="279" spans="2:16" ht="93" customHeight="1">
      <c r="B279" s="674" t="s">
        <v>1396</v>
      </c>
      <c r="C279" s="675"/>
      <c r="D279" s="675"/>
      <c r="E279" s="675"/>
      <c r="F279" s="675"/>
      <c r="G279" s="675"/>
      <c r="H279" s="675"/>
      <c r="I279" s="675"/>
      <c r="J279" s="675"/>
      <c r="K279" s="675"/>
      <c r="L279" s="675"/>
      <c r="M279" s="675"/>
      <c r="N279" s="675"/>
      <c r="O279" s="675"/>
      <c r="P279" s="675"/>
    </row>
    <row r="280" spans="2:16" ht="408.65" customHeight="1">
      <c r="B280" s="674" t="s">
        <v>1397</v>
      </c>
      <c r="C280" s="675"/>
      <c r="D280" s="675"/>
      <c r="E280" s="675"/>
      <c r="F280" s="675"/>
      <c r="G280" s="675"/>
      <c r="H280" s="675"/>
      <c r="I280" s="675"/>
      <c r="J280" s="675"/>
      <c r="K280" s="675"/>
      <c r="L280" s="675"/>
      <c r="M280" s="675"/>
      <c r="N280" s="675"/>
      <c r="O280" s="675"/>
      <c r="P280" s="675"/>
    </row>
    <row r="281" spans="2:16">
      <c r="B281" s="674" t="s">
        <v>1398</v>
      </c>
      <c r="C281" s="675"/>
      <c r="D281" s="675"/>
      <c r="E281" s="675"/>
      <c r="F281" s="675"/>
      <c r="G281" s="675"/>
      <c r="H281" s="675"/>
      <c r="I281" s="675"/>
      <c r="J281" s="675"/>
      <c r="K281" s="675"/>
      <c r="L281" s="675"/>
      <c r="M281" s="675"/>
      <c r="N281" s="675"/>
      <c r="O281" s="675"/>
      <c r="P281" s="675"/>
    </row>
    <row r="282" spans="2:16">
      <c r="B282" s="674" t="s">
        <v>1374</v>
      </c>
      <c r="C282" s="675"/>
      <c r="D282" s="675"/>
      <c r="E282" s="675"/>
      <c r="F282" s="675"/>
      <c r="G282" s="675"/>
      <c r="H282" s="675"/>
      <c r="I282" s="675"/>
      <c r="J282" s="675"/>
      <c r="K282" s="675"/>
      <c r="L282" s="675"/>
      <c r="M282" s="675"/>
      <c r="N282" s="675"/>
      <c r="O282" s="675"/>
      <c r="P282" s="675"/>
    </row>
  </sheetData>
  <sheetProtection algorithmName="SHA-512" hashValue="lsZHxAlpVVuW1vn4XSrc+FtKYrg40m6/RWKXXFEJSqMcenwLU5/1bC4pTOBgDDVgWzkaDHDZS8z6cy0RY+mTfg==" saltValue="EkpKZXNaObadhiStkxmcNw==" spinCount="100000" sheet="1" objects="1" scenarios="1"/>
  <mergeCells count="84">
    <mergeCell ref="B11:B14"/>
    <mergeCell ref="C11:P11"/>
    <mergeCell ref="D12:P12"/>
    <mergeCell ref="D13:H13"/>
    <mergeCell ref="I13:I14"/>
    <mergeCell ref="J13:J14"/>
    <mergeCell ref="K13:K14"/>
    <mergeCell ref="L13:L14"/>
    <mergeCell ref="M13:M14"/>
    <mergeCell ref="N13:P13"/>
    <mergeCell ref="B45:B48"/>
    <mergeCell ref="C45:P45"/>
    <mergeCell ref="D46:P46"/>
    <mergeCell ref="D47:H47"/>
    <mergeCell ref="I47:I48"/>
    <mergeCell ref="J47:J48"/>
    <mergeCell ref="K47:K48"/>
    <mergeCell ref="L47:L48"/>
    <mergeCell ref="M47:M48"/>
    <mergeCell ref="N47:P47"/>
    <mergeCell ref="B79:B82"/>
    <mergeCell ref="C79:P79"/>
    <mergeCell ref="D80:P80"/>
    <mergeCell ref="D81:H81"/>
    <mergeCell ref="I81:I82"/>
    <mergeCell ref="J81:J82"/>
    <mergeCell ref="K81:K82"/>
    <mergeCell ref="L81:L82"/>
    <mergeCell ref="M81:M82"/>
    <mergeCell ref="N81:P81"/>
    <mergeCell ref="B113:B116"/>
    <mergeCell ref="C113:P113"/>
    <mergeCell ref="D114:P114"/>
    <mergeCell ref="D115:H115"/>
    <mergeCell ref="I115:I116"/>
    <mergeCell ref="J115:J116"/>
    <mergeCell ref="K115:K116"/>
    <mergeCell ref="L115:L116"/>
    <mergeCell ref="M115:M116"/>
    <mergeCell ref="N115:P115"/>
    <mergeCell ref="B147:B150"/>
    <mergeCell ref="C147:P147"/>
    <mergeCell ref="D148:P148"/>
    <mergeCell ref="D149:H149"/>
    <mergeCell ref="I149:I150"/>
    <mergeCell ref="J149:J150"/>
    <mergeCell ref="K149:K150"/>
    <mergeCell ref="L149:L150"/>
    <mergeCell ref="M149:M150"/>
    <mergeCell ref="N149:P149"/>
    <mergeCell ref="B181:B184"/>
    <mergeCell ref="C181:P181"/>
    <mergeCell ref="D182:P182"/>
    <mergeCell ref="D183:H183"/>
    <mergeCell ref="I183:I184"/>
    <mergeCell ref="J183:J184"/>
    <mergeCell ref="K183:K184"/>
    <mergeCell ref="L183:L184"/>
    <mergeCell ref="M183:M184"/>
    <mergeCell ref="N183:P183"/>
    <mergeCell ref="B215:B218"/>
    <mergeCell ref="C215:P215"/>
    <mergeCell ref="D216:P216"/>
    <mergeCell ref="D217:H217"/>
    <mergeCell ref="I217:I218"/>
    <mergeCell ref="J217:J218"/>
    <mergeCell ref="K217:K218"/>
    <mergeCell ref="L217:L218"/>
    <mergeCell ref="M217:M218"/>
    <mergeCell ref="N217:P217"/>
    <mergeCell ref="B279:P279"/>
    <mergeCell ref="B280:P280"/>
    <mergeCell ref="B281:P281"/>
    <mergeCell ref="B282:P282"/>
    <mergeCell ref="B249:B252"/>
    <mergeCell ref="C249:P249"/>
    <mergeCell ref="D250:P250"/>
    <mergeCell ref="D251:H251"/>
    <mergeCell ref="I251:I252"/>
    <mergeCell ref="J251:J252"/>
    <mergeCell ref="K251:K252"/>
    <mergeCell ref="L251:L252"/>
    <mergeCell ref="M251:M252"/>
    <mergeCell ref="N251:P251"/>
  </mergeCells>
  <hyperlinks>
    <hyperlink ref="B2" location="'Physical risk'!A1" display="Back to contents page" xr:uid="{7DC3F2BD-7E18-46AC-96FB-8CED79F6B367}"/>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3E12C-CE27-4998-9A5D-DF8D2293C050}">
  <dimension ref="A2:P180"/>
  <sheetViews>
    <sheetView zoomScale="85" zoomScaleNormal="85" workbookViewId="0">
      <selection activeCell="B2" sqref="B2"/>
    </sheetView>
  </sheetViews>
  <sheetFormatPr defaultColWidth="8.81640625" defaultRowHeight="12.5"/>
  <cols>
    <col min="1" max="1" width="11.7265625" style="401" customWidth="1"/>
    <col min="2" max="2" width="87.7265625" style="401" customWidth="1"/>
    <col min="3" max="3" width="8.81640625" style="401"/>
    <col min="4" max="4" width="16.26953125" style="401" bestFit="1" customWidth="1"/>
    <col min="5" max="10" width="16" style="401" customWidth="1"/>
    <col min="11" max="11" width="17.7265625" style="401" customWidth="1"/>
    <col min="12" max="12" width="14.1796875" style="401" bestFit="1" customWidth="1"/>
    <col min="13" max="13" width="12" style="401" customWidth="1"/>
    <col min="14" max="14" width="8.81640625" style="401"/>
    <col min="15" max="15" width="13.54296875" style="401" bestFit="1" customWidth="1"/>
    <col min="16" max="16" width="13" style="401" bestFit="1" customWidth="1"/>
    <col min="17" max="16384" width="8.81640625" style="401"/>
  </cols>
  <sheetData>
    <row r="2" spans="1:16" ht="14.5">
      <c r="B2" s="153" t="s">
        <v>0</v>
      </c>
    </row>
    <row r="4" spans="1:16" ht="13">
      <c r="B4" s="402" t="s">
        <v>976</v>
      </c>
    </row>
    <row r="5" spans="1:16" ht="13">
      <c r="B5" s="402"/>
    </row>
    <row r="6" spans="1:16" ht="13">
      <c r="B6" s="402" t="str">
        <f>_xlfn.XLOOKUP(B7,'[13]angol nuts kódok'!C:C,'[13]angol nuts kódok'!A:A)</f>
        <v>Uzbekistan</v>
      </c>
    </row>
    <row r="7" spans="1:16" ht="13">
      <c r="A7" s="402"/>
      <c r="B7" s="402" t="s">
        <v>1345</v>
      </c>
    </row>
    <row r="8" spans="1:16" ht="13">
      <c r="B8" s="402"/>
    </row>
    <row r="9" spans="1:16" ht="13.5" thickBot="1">
      <c r="B9" s="403" t="s">
        <v>1100</v>
      </c>
    </row>
    <row r="10" spans="1:16" ht="13.5" thickBot="1">
      <c r="B10" s="404" t="s">
        <v>962</v>
      </c>
      <c r="C10" s="404" t="s">
        <v>963</v>
      </c>
      <c r="D10" s="404" t="s">
        <v>964</v>
      </c>
      <c r="E10" s="404" t="s">
        <v>965</v>
      </c>
      <c r="F10" s="404" t="s">
        <v>966</v>
      </c>
      <c r="G10" s="404" t="s">
        <v>967</v>
      </c>
      <c r="H10" s="404" t="s">
        <v>5</v>
      </c>
      <c r="I10" s="404" t="s">
        <v>2</v>
      </c>
      <c r="J10" s="404" t="s">
        <v>4</v>
      </c>
      <c r="K10" s="404" t="s">
        <v>968</v>
      </c>
      <c r="L10" s="404" t="s">
        <v>969</v>
      </c>
      <c r="M10" s="404" t="s">
        <v>970</v>
      </c>
      <c r="N10" s="404" t="s">
        <v>971</v>
      </c>
      <c r="O10" s="404" t="s">
        <v>972</v>
      </c>
      <c r="P10" s="404" t="s">
        <v>973</v>
      </c>
    </row>
    <row r="11" spans="1:16" ht="13.5" thickBot="1">
      <c r="B11" s="676" t="s">
        <v>837</v>
      </c>
      <c r="C11" s="679" t="s">
        <v>977</v>
      </c>
      <c r="D11" s="679"/>
      <c r="E11" s="679"/>
      <c r="F11" s="679"/>
      <c r="G11" s="679"/>
      <c r="H11" s="679"/>
      <c r="I11" s="679"/>
      <c r="J11" s="679"/>
      <c r="K11" s="679"/>
      <c r="L11" s="679"/>
      <c r="M11" s="679"/>
      <c r="N11" s="679"/>
      <c r="O11" s="679"/>
      <c r="P11" s="680"/>
    </row>
    <row r="12" spans="1:16" ht="13.5" thickBot="1">
      <c r="B12" s="677"/>
      <c r="C12" s="405"/>
      <c r="D12" s="681" t="s">
        <v>978</v>
      </c>
      <c r="E12" s="681"/>
      <c r="F12" s="681"/>
      <c r="G12" s="681"/>
      <c r="H12" s="681"/>
      <c r="I12" s="681"/>
      <c r="J12" s="681"/>
      <c r="K12" s="681"/>
      <c r="L12" s="681"/>
      <c r="M12" s="681"/>
      <c r="N12" s="681"/>
      <c r="O12" s="681"/>
      <c r="P12" s="682"/>
    </row>
    <row r="13" spans="1:16" ht="13.5" thickBot="1">
      <c r="B13" s="677"/>
      <c r="C13" s="405"/>
      <c r="D13" s="681" t="s">
        <v>838</v>
      </c>
      <c r="E13" s="681"/>
      <c r="F13" s="681"/>
      <c r="G13" s="681"/>
      <c r="H13" s="681"/>
      <c r="I13" s="681" t="s">
        <v>839</v>
      </c>
      <c r="J13" s="681" t="s">
        <v>840</v>
      </c>
      <c r="K13" s="684" t="s">
        <v>841</v>
      </c>
      <c r="L13" s="681" t="s">
        <v>717</v>
      </c>
      <c r="M13" s="681" t="s">
        <v>716</v>
      </c>
      <c r="N13" s="686" t="s">
        <v>527</v>
      </c>
      <c r="O13" s="686"/>
      <c r="P13" s="687"/>
    </row>
    <row r="14" spans="1:16" ht="39.5" thickBot="1">
      <c r="B14" s="678"/>
      <c r="C14" s="406"/>
      <c r="D14" s="407" t="s">
        <v>709</v>
      </c>
      <c r="E14" s="407" t="s">
        <v>710</v>
      </c>
      <c r="F14" s="407" t="s">
        <v>711</v>
      </c>
      <c r="G14" s="407" t="s">
        <v>712</v>
      </c>
      <c r="H14" s="408" t="s">
        <v>713</v>
      </c>
      <c r="I14" s="683"/>
      <c r="J14" s="683"/>
      <c r="K14" s="685"/>
      <c r="L14" s="683"/>
      <c r="M14" s="683"/>
      <c r="N14" s="409"/>
      <c r="O14" s="408" t="s">
        <v>842</v>
      </c>
      <c r="P14" s="410" t="s">
        <v>716</v>
      </c>
    </row>
    <row r="15" spans="1:16">
      <c r="B15" s="411" t="s">
        <v>720</v>
      </c>
      <c r="C15" s="412">
        <v>13.653539219828192</v>
      </c>
      <c r="D15" s="412">
        <v>1.3873601408252358</v>
      </c>
      <c r="E15" s="412">
        <v>3.561767849598648</v>
      </c>
      <c r="F15" s="412">
        <v>0</v>
      </c>
      <c r="G15" s="412">
        <v>1.2017659484579635E-3</v>
      </c>
      <c r="H15" s="412">
        <v>6</v>
      </c>
      <c r="I15" s="412">
        <v>0</v>
      </c>
      <c r="J15" s="412">
        <v>4.9503297563723416</v>
      </c>
      <c r="K15" s="412">
        <v>0</v>
      </c>
      <c r="L15" s="412">
        <v>3.2038631178707221E-2</v>
      </c>
      <c r="M15" s="412">
        <v>4.8974230080270384</v>
      </c>
      <c r="N15" s="412">
        <v>-1.5571546768060835</v>
      </c>
      <c r="O15" s="412">
        <v>-9.9008646669483166E-3</v>
      </c>
      <c r="P15" s="412">
        <v>-1.5448753809322631</v>
      </c>
    </row>
    <row r="16" spans="1:16">
      <c r="B16" s="413" t="s">
        <v>721</v>
      </c>
      <c r="C16" s="412">
        <v>1.2054800732291225E-2</v>
      </c>
      <c r="D16" s="412">
        <v>0</v>
      </c>
      <c r="E16" s="412">
        <v>0</v>
      </c>
      <c r="F16" s="412">
        <v>0</v>
      </c>
      <c r="G16" s="412">
        <v>0</v>
      </c>
      <c r="H16" s="412">
        <v>0</v>
      </c>
      <c r="I16" s="412">
        <v>0</v>
      </c>
      <c r="J16" s="412">
        <v>0</v>
      </c>
      <c r="K16" s="412">
        <v>0</v>
      </c>
      <c r="L16" s="412">
        <v>0</v>
      </c>
      <c r="M16" s="412">
        <v>0</v>
      </c>
      <c r="N16" s="412">
        <v>0</v>
      </c>
      <c r="O16" s="412">
        <v>0</v>
      </c>
      <c r="P16" s="412">
        <v>0</v>
      </c>
    </row>
    <row r="17" spans="2:16">
      <c r="B17" s="413" t="s">
        <v>727</v>
      </c>
      <c r="C17" s="412">
        <v>193.28795240951979</v>
      </c>
      <c r="D17" s="412">
        <v>0</v>
      </c>
      <c r="E17" s="412">
        <v>0</v>
      </c>
      <c r="F17" s="412">
        <v>0</v>
      </c>
      <c r="G17" s="412">
        <v>0</v>
      </c>
      <c r="H17" s="412">
        <v>0</v>
      </c>
      <c r="I17" s="412">
        <v>0</v>
      </c>
      <c r="J17" s="412">
        <v>0</v>
      </c>
      <c r="K17" s="412">
        <v>0</v>
      </c>
      <c r="L17" s="412">
        <v>0</v>
      </c>
      <c r="M17" s="412">
        <v>0</v>
      </c>
      <c r="N17" s="412">
        <v>0</v>
      </c>
      <c r="O17" s="412">
        <v>0</v>
      </c>
      <c r="P17" s="412">
        <v>0</v>
      </c>
    </row>
    <row r="18" spans="2:16">
      <c r="B18" s="413" t="s">
        <v>752</v>
      </c>
      <c r="C18" s="412">
        <v>49.17543458667793</v>
      </c>
      <c r="D18" s="412">
        <v>0</v>
      </c>
      <c r="E18" s="412">
        <v>0</v>
      </c>
      <c r="F18" s="412">
        <v>0</v>
      </c>
      <c r="G18" s="412">
        <v>0</v>
      </c>
      <c r="H18" s="412">
        <v>0</v>
      </c>
      <c r="I18" s="412">
        <v>0</v>
      </c>
      <c r="J18" s="412">
        <v>0</v>
      </c>
      <c r="K18" s="412">
        <v>0</v>
      </c>
      <c r="L18" s="412">
        <v>0</v>
      </c>
      <c r="M18" s="412">
        <v>0</v>
      </c>
      <c r="N18" s="412">
        <v>0</v>
      </c>
      <c r="O18" s="412">
        <v>0</v>
      </c>
      <c r="P18" s="412">
        <v>0</v>
      </c>
    </row>
    <row r="19" spans="2:16">
      <c r="B19" s="413" t="s">
        <v>757</v>
      </c>
      <c r="C19" s="412">
        <v>0.46320274609209972</v>
      </c>
      <c r="D19" s="412">
        <v>0</v>
      </c>
      <c r="E19" s="412">
        <v>0</v>
      </c>
      <c r="F19" s="412">
        <v>0</v>
      </c>
      <c r="G19" s="412">
        <v>0</v>
      </c>
      <c r="H19" s="412">
        <v>0</v>
      </c>
      <c r="I19" s="412">
        <v>0</v>
      </c>
      <c r="J19" s="412">
        <v>0</v>
      </c>
      <c r="K19" s="412">
        <v>0</v>
      </c>
      <c r="L19" s="412">
        <v>0</v>
      </c>
      <c r="M19" s="412">
        <v>0</v>
      </c>
      <c r="N19" s="412">
        <v>0</v>
      </c>
      <c r="O19" s="412">
        <v>0</v>
      </c>
      <c r="P19" s="412">
        <v>0</v>
      </c>
    </row>
    <row r="20" spans="2:16">
      <c r="B20" s="413" t="s">
        <v>758</v>
      </c>
      <c r="C20" s="412">
        <v>20.506175721729335</v>
      </c>
      <c r="D20" s="412">
        <v>0</v>
      </c>
      <c r="E20" s="412">
        <v>0</v>
      </c>
      <c r="F20" s="412">
        <v>0</v>
      </c>
      <c r="G20" s="412">
        <v>0</v>
      </c>
      <c r="H20" s="412">
        <v>0</v>
      </c>
      <c r="I20" s="412">
        <v>0</v>
      </c>
      <c r="J20" s="412">
        <v>0</v>
      </c>
      <c r="K20" s="412">
        <v>0</v>
      </c>
      <c r="L20" s="412">
        <v>0</v>
      </c>
      <c r="M20" s="412">
        <v>0</v>
      </c>
      <c r="N20" s="412">
        <v>0</v>
      </c>
      <c r="O20" s="412">
        <v>0</v>
      </c>
      <c r="P20" s="412">
        <v>0</v>
      </c>
    </row>
    <row r="21" spans="2:16">
      <c r="B21" s="413" t="s">
        <v>762</v>
      </c>
      <c r="C21" s="412">
        <v>34.805762824954236</v>
      </c>
      <c r="D21" s="412">
        <v>0</v>
      </c>
      <c r="E21" s="412">
        <v>0</v>
      </c>
      <c r="F21" s="412">
        <v>0</v>
      </c>
      <c r="G21" s="412">
        <v>0</v>
      </c>
      <c r="H21" s="412">
        <v>0</v>
      </c>
      <c r="I21" s="412">
        <v>0</v>
      </c>
      <c r="J21" s="412">
        <v>0</v>
      </c>
      <c r="K21" s="412">
        <v>0</v>
      </c>
      <c r="L21" s="412">
        <v>0</v>
      </c>
      <c r="M21" s="412">
        <v>0</v>
      </c>
      <c r="N21" s="412">
        <v>0</v>
      </c>
      <c r="O21" s="412">
        <v>0</v>
      </c>
      <c r="P21" s="412">
        <v>0</v>
      </c>
    </row>
    <row r="22" spans="2:16">
      <c r="B22" s="413" t="s">
        <v>763</v>
      </c>
      <c r="C22" s="412">
        <v>6.2520511336431488</v>
      </c>
      <c r="D22" s="412">
        <v>0</v>
      </c>
      <c r="E22" s="412">
        <v>0</v>
      </c>
      <c r="F22" s="412">
        <v>0</v>
      </c>
      <c r="G22" s="412">
        <v>0</v>
      </c>
      <c r="H22" s="412">
        <v>0</v>
      </c>
      <c r="I22" s="412">
        <v>0</v>
      </c>
      <c r="J22" s="412">
        <v>0</v>
      </c>
      <c r="K22" s="412">
        <v>0</v>
      </c>
      <c r="L22" s="412">
        <v>0</v>
      </c>
      <c r="M22" s="412">
        <v>0</v>
      </c>
      <c r="N22" s="412">
        <v>0</v>
      </c>
      <c r="O22" s="412">
        <v>0</v>
      </c>
      <c r="P22" s="412">
        <v>0</v>
      </c>
    </row>
    <row r="23" spans="2:16">
      <c r="B23" s="413" t="s">
        <v>770</v>
      </c>
      <c r="C23" s="412">
        <v>7.2220909871849033</v>
      </c>
      <c r="D23" s="412">
        <v>0</v>
      </c>
      <c r="E23" s="412">
        <v>0</v>
      </c>
      <c r="F23" s="412">
        <v>0</v>
      </c>
      <c r="G23" s="412">
        <v>0</v>
      </c>
      <c r="H23" s="412">
        <v>0</v>
      </c>
      <c r="I23" s="412">
        <v>0</v>
      </c>
      <c r="J23" s="412">
        <v>0</v>
      </c>
      <c r="K23" s="412">
        <v>0</v>
      </c>
      <c r="L23" s="412">
        <v>0</v>
      </c>
      <c r="M23" s="412">
        <v>0</v>
      </c>
      <c r="N23" s="412">
        <v>0</v>
      </c>
      <c r="O23" s="412">
        <v>0</v>
      </c>
      <c r="P23" s="412">
        <v>0</v>
      </c>
    </row>
    <row r="24" spans="2:16">
      <c r="B24" s="413" t="s">
        <v>843</v>
      </c>
      <c r="C24" s="412">
        <v>15.913618957893254</v>
      </c>
      <c r="D24" s="412">
        <v>0.76898364455710455</v>
      </c>
      <c r="E24" s="412">
        <v>0</v>
      </c>
      <c r="F24" s="412">
        <v>0</v>
      </c>
      <c r="G24" s="412">
        <v>0</v>
      </c>
      <c r="H24" s="412">
        <v>3</v>
      </c>
      <c r="I24" s="412">
        <v>0</v>
      </c>
      <c r="J24" s="412">
        <v>0.76898364455710455</v>
      </c>
      <c r="K24" s="412">
        <v>0</v>
      </c>
      <c r="L24" s="412">
        <v>1.6626151246303338E-2</v>
      </c>
      <c r="M24" s="412">
        <v>0.74702864385297851</v>
      </c>
      <c r="N24" s="412">
        <v>-0.28179962540487252</v>
      </c>
      <c r="O24" s="412">
        <v>-6.6205970990001403E-3</v>
      </c>
      <c r="P24" s="412">
        <v>-0.27483773553020702</v>
      </c>
    </row>
    <row r="25" spans="2:16">
      <c r="B25" s="413" t="s">
        <v>844</v>
      </c>
      <c r="C25" s="412">
        <v>141.42321094775386</v>
      </c>
      <c r="D25" s="412">
        <v>0.52441280946345581</v>
      </c>
      <c r="E25" s="412">
        <v>3.561767849598648</v>
      </c>
      <c r="F25" s="412">
        <v>0</v>
      </c>
      <c r="G25" s="412">
        <v>0</v>
      </c>
      <c r="H25" s="412">
        <v>7</v>
      </c>
      <c r="I25" s="412">
        <v>0</v>
      </c>
      <c r="J25" s="412">
        <v>4.0861806590621041</v>
      </c>
      <c r="K25" s="412">
        <v>0</v>
      </c>
      <c r="L25" s="412">
        <v>4.3411350514012109E-3</v>
      </c>
      <c r="M25" s="412">
        <v>4.0774456949725391</v>
      </c>
      <c r="N25" s="412">
        <v>-1.26402568370652</v>
      </c>
      <c r="O25" s="412">
        <v>-6.7343191099845088E-4</v>
      </c>
      <c r="P25" s="412">
        <v>-1.2626706463878328</v>
      </c>
    </row>
    <row r="26" spans="2:16">
      <c r="B26" s="413" t="s">
        <v>1358</v>
      </c>
      <c r="C26" s="412">
        <v>5.9705382565835796</v>
      </c>
      <c r="D26" s="412">
        <v>0</v>
      </c>
      <c r="E26" s="412">
        <v>0</v>
      </c>
      <c r="F26" s="412">
        <v>0</v>
      </c>
      <c r="G26" s="412">
        <v>0</v>
      </c>
      <c r="H26" s="412">
        <v>0</v>
      </c>
      <c r="I26" s="412">
        <v>0</v>
      </c>
      <c r="J26" s="412">
        <v>0</v>
      </c>
      <c r="K26" s="412">
        <v>0</v>
      </c>
      <c r="L26" s="412">
        <v>0</v>
      </c>
      <c r="M26" s="412">
        <v>0</v>
      </c>
      <c r="N26" s="412">
        <v>0</v>
      </c>
      <c r="O26" s="412">
        <v>0</v>
      </c>
      <c r="P26" s="412">
        <v>0</v>
      </c>
    </row>
    <row r="27" spans="2:16">
      <c r="B27" s="413" t="s">
        <v>1359</v>
      </c>
      <c r="C27" s="412">
        <v>1.1523080326714545</v>
      </c>
      <c r="D27" s="412">
        <v>0</v>
      </c>
      <c r="E27" s="412">
        <v>0</v>
      </c>
      <c r="F27" s="412">
        <v>0</v>
      </c>
      <c r="G27" s="412">
        <v>0</v>
      </c>
      <c r="H27" s="412">
        <v>0</v>
      </c>
      <c r="I27" s="412">
        <v>0</v>
      </c>
      <c r="J27" s="412">
        <v>0</v>
      </c>
      <c r="K27" s="412">
        <v>0</v>
      </c>
      <c r="L27" s="412">
        <v>0</v>
      </c>
      <c r="M27" s="412">
        <v>0</v>
      </c>
      <c r="N27" s="412">
        <v>0</v>
      </c>
      <c r="O27" s="412">
        <v>0</v>
      </c>
      <c r="P27" s="412">
        <v>0</v>
      </c>
    </row>
    <row r="28" spans="2:16">
      <c r="B28" s="414" t="s">
        <v>1360</v>
      </c>
      <c r="C28" s="412">
        <v>35.047179845092238</v>
      </c>
      <c r="D28" s="412">
        <v>0</v>
      </c>
      <c r="E28" s="412">
        <v>0</v>
      </c>
      <c r="F28" s="412">
        <v>0</v>
      </c>
      <c r="G28" s="412">
        <v>0</v>
      </c>
      <c r="H28" s="412">
        <v>0</v>
      </c>
      <c r="I28" s="412">
        <v>0</v>
      </c>
      <c r="J28" s="412">
        <v>0</v>
      </c>
      <c r="K28" s="412">
        <v>0</v>
      </c>
      <c r="L28" s="412">
        <v>0</v>
      </c>
      <c r="M28" s="412">
        <v>0</v>
      </c>
      <c r="N28" s="412">
        <v>0</v>
      </c>
      <c r="O28" s="412">
        <v>0</v>
      </c>
      <c r="P28" s="412">
        <v>0</v>
      </c>
    </row>
    <row r="29" spans="2:16">
      <c r="B29" s="415" t="s">
        <v>1361</v>
      </c>
      <c r="C29" s="412">
        <v>1.7828719616955357</v>
      </c>
      <c r="D29" s="412">
        <v>0</v>
      </c>
      <c r="E29" s="412">
        <v>0</v>
      </c>
      <c r="F29" s="412">
        <v>0</v>
      </c>
      <c r="G29" s="412">
        <v>0</v>
      </c>
      <c r="H29" s="412">
        <v>0</v>
      </c>
      <c r="I29" s="412">
        <v>0</v>
      </c>
      <c r="J29" s="412">
        <v>0</v>
      </c>
      <c r="K29" s="412">
        <v>0</v>
      </c>
      <c r="L29" s="412">
        <v>0</v>
      </c>
      <c r="M29" s="412">
        <v>0</v>
      </c>
      <c r="N29" s="412">
        <v>0</v>
      </c>
      <c r="O29" s="412">
        <v>0</v>
      </c>
      <c r="P29" s="412">
        <v>0</v>
      </c>
    </row>
    <row r="30" spans="2:16">
      <c r="B30" s="415" t="s">
        <v>1362</v>
      </c>
      <c r="C30" s="412">
        <v>0.99992208702999574</v>
      </c>
      <c r="D30" s="412">
        <v>0</v>
      </c>
      <c r="E30" s="412">
        <v>0</v>
      </c>
      <c r="F30" s="412">
        <v>0</v>
      </c>
      <c r="G30" s="412">
        <v>0</v>
      </c>
      <c r="H30" s="412">
        <v>0</v>
      </c>
      <c r="I30" s="412">
        <v>0</v>
      </c>
      <c r="J30" s="412">
        <v>0</v>
      </c>
      <c r="K30" s="412">
        <v>0</v>
      </c>
      <c r="L30" s="412">
        <v>0</v>
      </c>
      <c r="M30" s="412">
        <v>0</v>
      </c>
      <c r="N30" s="412">
        <v>0</v>
      </c>
      <c r="O30" s="412">
        <v>0</v>
      </c>
      <c r="P30" s="412">
        <v>0</v>
      </c>
    </row>
    <row r="31" spans="2:16">
      <c r="B31" s="415" t="s">
        <v>1363</v>
      </c>
      <c r="C31" s="412">
        <v>5.0664634220532321</v>
      </c>
      <c r="D31" s="412">
        <v>0</v>
      </c>
      <c r="E31" s="412">
        <v>0</v>
      </c>
      <c r="F31" s="412">
        <v>0</v>
      </c>
      <c r="G31" s="412">
        <v>0</v>
      </c>
      <c r="H31" s="412">
        <v>0</v>
      </c>
      <c r="I31" s="412">
        <v>0</v>
      </c>
      <c r="J31" s="412">
        <v>0</v>
      </c>
      <c r="K31" s="412">
        <v>0</v>
      </c>
      <c r="L31" s="412">
        <v>0</v>
      </c>
      <c r="M31" s="412">
        <v>0</v>
      </c>
      <c r="N31" s="412">
        <v>0</v>
      </c>
      <c r="O31" s="412">
        <v>0</v>
      </c>
      <c r="P31" s="412">
        <v>0</v>
      </c>
    </row>
    <row r="32" spans="2:16">
      <c r="B32" s="415" t="s">
        <v>1364</v>
      </c>
      <c r="C32" s="412">
        <v>0</v>
      </c>
      <c r="D32" s="412">
        <v>0</v>
      </c>
      <c r="E32" s="412">
        <v>0</v>
      </c>
      <c r="F32" s="412">
        <v>0</v>
      </c>
      <c r="G32" s="412">
        <v>0</v>
      </c>
      <c r="H32" s="412">
        <v>0</v>
      </c>
      <c r="I32" s="412">
        <v>0</v>
      </c>
      <c r="J32" s="412">
        <v>0</v>
      </c>
      <c r="K32" s="412">
        <v>0</v>
      </c>
      <c r="L32" s="412">
        <v>0</v>
      </c>
      <c r="M32" s="412">
        <v>0</v>
      </c>
      <c r="N32" s="412">
        <v>0</v>
      </c>
      <c r="O32" s="412">
        <v>0</v>
      </c>
      <c r="P32" s="412">
        <v>0</v>
      </c>
    </row>
    <row r="33" spans="2:16">
      <c r="B33" s="415" t="s">
        <v>1365</v>
      </c>
      <c r="C33" s="412">
        <v>0.27231204055766789</v>
      </c>
      <c r="D33" s="412">
        <v>0</v>
      </c>
      <c r="E33" s="412">
        <v>0</v>
      </c>
      <c r="F33" s="412">
        <v>0</v>
      </c>
      <c r="G33" s="412">
        <v>0</v>
      </c>
      <c r="H33" s="412">
        <v>0</v>
      </c>
      <c r="I33" s="412">
        <v>0</v>
      </c>
      <c r="J33" s="412">
        <v>0</v>
      </c>
      <c r="K33" s="412">
        <v>0</v>
      </c>
      <c r="L33" s="412">
        <v>0</v>
      </c>
      <c r="M33" s="412">
        <v>0</v>
      </c>
      <c r="N33" s="412">
        <v>0</v>
      </c>
      <c r="O33" s="412">
        <v>0</v>
      </c>
      <c r="P33" s="412">
        <v>0</v>
      </c>
    </row>
    <row r="34" spans="2:16">
      <c r="B34" s="415" t="s">
        <v>1366</v>
      </c>
      <c r="C34" s="412">
        <v>2.42846628643853</v>
      </c>
      <c r="D34" s="412">
        <v>0</v>
      </c>
      <c r="E34" s="412">
        <v>0</v>
      </c>
      <c r="F34" s="412">
        <v>0</v>
      </c>
      <c r="G34" s="412">
        <v>0</v>
      </c>
      <c r="H34" s="412">
        <v>0</v>
      </c>
      <c r="I34" s="412">
        <v>0</v>
      </c>
      <c r="J34" s="412">
        <v>0</v>
      </c>
      <c r="K34" s="412">
        <v>0</v>
      </c>
      <c r="L34" s="412">
        <v>0</v>
      </c>
      <c r="M34" s="412">
        <v>0</v>
      </c>
      <c r="N34" s="412">
        <v>0</v>
      </c>
      <c r="O34" s="412">
        <v>0</v>
      </c>
      <c r="P34" s="412">
        <v>0</v>
      </c>
    </row>
    <row r="35" spans="2:16">
      <c r="B35" s="415" t="s">
        <v>1367</v>
      </c>
      <c r="C35" s="412">
        <v>0.18845364878186172</v>
      </c>
      <c r="D35" s="412">
        <v>0</v>
      </c>
      <c r="E35" s="412">
        <v>0</v>
      </c>
      <c r="F35" s="412">
        <v>0</v>
      </c>
      <c r="G35" s="412">
        <v>0</v>
      </c>
      <c r="H35" s="412">
        <v>0</v>
      </c>
      <c r="I35" s="412">
        <v>0</v>
      </c>
      <c r="J35" s="412">
        <v>0</v>
      </c>
      <c r="K35" s="412">
        <v>0</v>
      </c>
      <c r="L35" s="412">
        <v>0</v>
      </c>
      <c r="M35" s="412">
        <v>0</v>
      </c>
      <c r="N35" s="412">
        <v>0</v>
      </c>
      <c r="O35" s="412">
        <v>0</v>
      </c>
      <c r="P35" s="412">
        <v>0</v>
      </c>
    </row>
    <row r="36" spans="2:16">
      <c r="B36" s="415" t="s">
        <v>1368</v>
      </c>
      <c r="C36" s="412">
        <v>1.5224385241515279</v>
      </c>
      <c r="D36" s="412">
        <v>0</v>
      </c>
      <c r="E36" s="412">
        <v>0</v>
      </c>
      <c r="F36" s="412">
        <v>0</v>
      </c>
      <c r="G36" s="412">
        <v>0</v>
      </c>
      <c r="H36" s="412">
        <v>0</v>
      </c>
      <c r="I36" s="412">
        <v>0</v>
      </c>
      <c r="J36" s="412">
        <v>0</v>
      </c>
      <c r="K36" s="412">
        <v>0</v>
      </c>
      <c r="L36" s="412">
        <v>0</v>
      </c>
      <c r="M36" s="412">
        <v>0</v>
      </c>
      <c r="N36" s="412">
        <v>0</v>
      </c>
      <c r="O36" s="412">
        <v>0</v>
      </c>
      <c r="P36" s="412">
        <v>0</v>
      </c>
    </row>
    <row r="37" spans="2:16">
      <c r="B37" s="415" t="s">
        <v>1369</v>
      </c>
      <c r="C37" s="412">
        <v>0</v>
      </c>
      <c r="D37" s="412">
        <v>0</v>
      </c>
      <c r="E37" s="412">
        <v>0</v>
      </c>
      <c r="F37" s="412">
        <v>0</v>
      </c>
      <c r="G37" s="412">
        <v>0</v>
      </c>
      <c r="H37" s="412">
        <v>0</v>
      </c>
      <c r="I37" s="412">
        <v>0</v>
      </c>
      <c r="J37" s="412">
        <v>0</v>
      </c>
      <c r="K37" s="412">
        <v>0</v>
      </c>
      <c r="L37" s="412">
        <v>0</v>
      </c>
      <c r="M37" s="412">
        <v>0</v>
      </c>
      <c r="N37" s="412">
        <v>0</v>
      </c>
      <c r="O37" s="412">
        <v>0</v>
      </c>
      <c r="P37" s="412">
        <v>0</v>
      </c>
    </row>
    <row r="38" spans="2:16" ht="13" thickBot="1">
      <c r="B38" s="416" t="s">
        <v>1370</v>
      </c>
      <c r="C38" s="416">
        <v>0</v>
      </c>
      <c r="D38" s="416">
        <v>0</v>
      </c>
      <c r="E38" s="416">
        <v>0</v>
      </c>
      <c r="F38" s="416">
        <v>0</v>
      </c>
      <c r="G38" s="416">
        <v>0</v>
      </c>
      <c r="H38" s="416">
        <v>0</v>
      </c>
      <c r="I38" s="416">
        <v>0</v>
      </c>
      <c r="J38" s="416">
        <v>0</v>
      </c>
      <c r="K38" s="416">
        <v>0</v>
      </c>
      <c r="L38" s="416">
        <v>0</v>
      </c>
      <c r="M38" s="416">
        <v>0</v>
      </c>
      <c r="N38" s="416">
        <v>0</v>
      </c>
      <c r="O38" s="416">
        <v>0</v>
      </c>
      <c r="P38" s="416">
        <v>0</v>
      </c>
    </row>
    <row r="41" spans="2:16" ht="13">
      <c r="B41" s="402" t="s">
        <v>1347</v>
      </c>
    </row>
    <row r="43" spans="2:16" ht="13.5" thickBot="1">
      <c r="B43" s="403" t="s">
        <v>1100</v>
      </c>
    </row>
    <row r="44" spans="2:16" ht="13.5" thickBot="1">
      <c r="B44" s="404" t="s">
        <v>962</v>
      </c>
      <c r="C44" s="404" t="s">
        <v>963</v>
      </c>
      <c r="D44" s="404" t="s">
        <v>964</v>
      </c>
      <c r="E44" s="404" t="s">
        <v>965</v>
      </c>
      <c r="F44" s="404" t="s">
        <v>966</v>
      </c>
      <c r="G44" s="404" t="s">
        <v>967</v>
      </c>
      <c r="H44" s="404" t="s">
        <v>5</v>
      </c>
      <c r="I44" s="404" t="s">
        <v>2</v>
      </c>
      <c r="J44" s="404" t="s">
        <v>4</v>
      </c>
      <c r="K44" s="404" t="s">
        <v>968</v>
      </c>
      <c r="L44" s="404" t="s">
        <v>969</v>
      </c>
      <c r="M44" s="404" t="s">
        <v>970</v>
      </c>
      <c r="N44" s="404" t="s">
        <v>971</v>
      </c>
      <c r="O44" s="404" t="s">
        <v>972</v>
      </c>
      <c r="P44" s="404" t="s">
        <v>973</v>
      </c>
    </row>
    <row r="45" spans="2:16" ht="13.5" thickBot="1">
      <c r="B45" s="676" t="s">
        <v>837</v>
      </c>
      <c r="C45" s="679" t="s">
        <v>977</v>
      </c>
      <c r="D45" s="679"/>
      <c r="E45" s="679"/>
      <c r="F45" s="679"/>
      <c r="G45" s="679"/>
      <c r="H45" s="679"/>
      <c r="I45" s="679"/>
      <c r="J45" s="679"/>
      <c r="K45" s="679"/>
      <c r="L45" s="679"/>
      <c r="M45" s="679"/>
      <c r="N45" s="679"/>
      <c r="O45" s="679"/>
      <c r="P45" s="680"/>
    </row>
    <row r="46" spans="2:16" ht="13.5" thickBot="1">
      <c r="B46" s="677"/>
      <c r="C46" s="405"/>
      <c r="D46" s="681" t="s">
        <v>978</v>
      </c>
      <c r="E46" s="681"/>
      <c r="F46" s="681"/>
      <c r="G46" s="681"/>
      <c r="H46" s="681"/>
      <c r="I46" s="681"/>
      <c r="J46" s="681"/>
      <c r="K46" s="681"/>
      <c r="L46" s="681"/>
      <c r="M46" s="681"/>
      <c r="N46" s="681"/>
      <c r="O46" s="681"/>
      <c r="P46" s="682"/>
    </row>
    <row r="47" spans="2:16" ht="13.5" thickBot="1">
      <c r="B47" s="677"/>
      <c r="C47" s="405"/>
      <c r="D47" s="681" t="s">
        <v>838</v>
      </c>
      <c r="E47" s="681"/>
      <c r="F47" s="681"/>
      <c r="G47" s="681"/>
      <c r="H47" s="681"/>
      <c r="I47" s="681" t="s">
        <v>839</v>
      </c>
      <c r="J47" s="681" t="s">
        <v>840</v>
      </c>
      <c r="K47" s="684" t="s">
        <v>841</v>
      </c>
      <c r="L47" s="681" t="s">
        <v>717</v>
      </c>
      <c r="M47" s="681" t="s">
        <v>716</v>
      </c>
      <c r="N47" s="686" t="s">
        <v>527</v>
      </c>
      <c r="O47" s="686"/>
      <c r="P47" s="687"/>
    </row>
    <row r="48" spans="2:16" ht="39.5" thickBot="1">
      <c r="B48" s="678"/>
      <c r="C48" s="406"/>
      <c r="D48" s="407" t="s">
        <v>709</v>
      </c>
      <c r="E48" s="407" t="s">
        <v>710</v>
      </c>
      <c r="F48" s="407" t="s">
        <v>711</v>
      </c>
      <c r="G48" s="407" t="s">
        <v>712</v>
      </c>
      <c r="H48" s="408" t="s">
        <v>713</v>
      </c>
      <c r="I48" s="683"/>
      <c r="J48" s="683"/>
      <c r="K48" s="685"/>
      <c r="L48" s="683"/>
      <c r="M48" s="683"/>
      <c r="N48" s="409"/>
      <c r="O48" s="408" t="s">
        <v>842</v>
      </c>
      <c r="P48" s="410" t="s">
        <v>716</v>
      </c>
    </row>
    <row r="49" spans="2:16">
      <c r="B49" s="411" t="s">
        <v>720</v>
      </c>
      <c r="C49" s="412">
        <v>5.494232150401352</v>
      </c>
      <c r="D49" s="412">
        <v>0.94384930291508229</v>
      </c>
      <c r="E49" s="412">
        <v>3.1801408843824812</v>
      </c>
      <c r="F49" s="412">
        <v>0</v>
      </c>
      <c r="G49" s="412">
        <v>3.2730764681030838E-2</v>
      </c>
      <c r="H49" s="412">
        <v>7</v>
      </c>
      <c r="I49" s="412">
        <v>0</v>
      </c>
      <c r="J49" s="412">
        <v>4.1567209519785946</v>
      </c>
      <c r="K49" s="412">
        <v>0</v>
      </c>
      <c r="L49" s="412">
        <v>2.2455026052668636E-2</v>
      </c>
      <c r="M49" s="412">
        <v>4.1016869342346141</v>
      </c>
      <c r="N49" s="412">
        <v>-1.9132686072384171</v>
      </c>
      <c r="O49" s="412">
        <v>-7.9893254471201242E-3</v>
      </c>
      <c r="P49" s="412">
        <v>-1.9052792817912971</v>
      </c>
    </row>
    <row r="50" spans="2:16">
      <c r="B50" s="413" t="s">
        <v>721</v>
      </c>
      <c r="C50" s="412">
        <v>0.12808051260385861</v>
      </c>
      <c r="D50" s="412">
        <v>0</v>
      </c>
      <c r="E50" s="412">
        <v>0</v>
      </c>
      <c r="F50" s="412">
        <v>0</v>
      </c>
      <c r="G50" s="412">
        <v>0</v>
      </c>
      <c r="H50" s="412">
        <v>0</v>
      </c>
      <c r="I50" s="412">
        <v>0</v>
      </c>
      <c r="J50" s="412">
        <v>0</v>
      </c>
      <c r="K50" s="412">
        <v>0</v>
      </c>
      <c r="L50" s="412">
        <v>0</v>
      </c>
      <c r="M50" s="412">
        <v>0</v>
      </c>
      <c r="N50" s="412">
        <v>0</v>
      </c>
      <c r="O50" s="412">
        <v>0</v>
      </c>
      <c r="P50" s="412">
        <v>0</v>
      </c>
    </row>
    <row r="51" spans="2:16">
      <c r="B51" s="413" t="s">
        <v>727</v>
      </c>
      <c r="C51" s="412">
        <v>31.511209821151951</v>
      </c>
      <c r="D51" s="412">
        <v>0</v>
      </c>
      <c r="E51" s="412">
        <v>0</v>
      </c>
      <c r="F51" s="412">
        <v>0</v>
      </c>
      <c r="G51" s="412">
        <v>0</v>
      </c>
      <c r="H51" s="412">
        <v>0</v>
      </c>
      <c r="I51" s="412">
        <v>0</v>
      </c>
      <c r="J51" s="412">
        <v>0</v>
      </c>
      <c r="K51" s="412">
        <v>0</v>
      </c>
      <c r="L51" s="412">
        <v>0</v>
      </c>
      <c r="M51" s="412">
        <v>0</v>
      </c>
      <c r="N51" s="412">
        <v>0</v>
      </c>
      <c r="O51" s="412">
        <v>0</v>
      </c>
      <c r="P51" s="412">
        <v>0</v>
      </c>
    </row>
    <row r="52" spans="2:16">
      <c r="B52" s="413" t="s">
        <v>752</v>
      </c>
      <c r="C52" s="412">
        <v>0</v>
      </c>
      <c r="D52" s="412">
        <v>0</v>
      </c>
      <c r="E52" s="412">
        <v>0</v>
      </c>
      <c r="F52" s="412">
        <v>0</v>
      </c>
      <c r="G52" s="412">
        <v>0</v>
      </c>
      <c r="H52" s="412">
        <v>0</v>
      </c>
      <c r="I52" s="412">
        <v>0</v>
      </c>
      <c r="J52" s="412">
        <v>0</v>
      </c>
      <c r="K52" s="412">
        <v>0</v>
      </c>
      <c r="L52" s="412">
        <v>0</v>
      </c>
      <c r="M52" s="412">
        <v>0</v>
      </c>
      <c r="N52" s="412">
        <v>0</v>
      </c>
      <c r="O52" s="412">
        <v>0</v>
      </c>
      <c r="P52" s="412">
        <v>0</v>
      </c>
    </row>
    <row r="53" spans="2:16">
      <c r="B53" s="413" t="s">
        <v>757</v>
      </c>
      <c r="C53" s="412">
        <v>0</v>
      </c>
      <c r="D53" s="412">
        <v>0</v>
      </c>
      <c r="E53" s="412">
        <v>0</v>
      </c>
      <c r="F53" s="412">
        <v>0</v>
      </c>
      <c r="G53" s="412">
        <v>0</v>
      </c>
      <c r="H53" s="412">
        <v>0</v>
      </c>
      <c r="I53" s="412">
        <v>0</v>
      </c>
      <c r="J53" s="412">
        <v>0</v>
      </c>
      <c r="K53" s="412">
        <v>0</v>
      </c>
      <c r="L53" s="412">
        <v>0</v>
      </c>
      <c r="M53" s="412">
        <v>0</v>
      </c>
      <c r="N53" s="412">
        <v>0</v>
      </c>
      <c r="O53" s="412">
        <v>0</v>
      </c>
      <c r="P53" s="412">
        <v>0</v>
      </c>
    </row>
    <row r="54" spans="2:16">
      <c r="B54" s="413" t="s">
        <v>758</v>
      </c>
      <c r="C54" s="412">
        <v>1.5784154654274045</v>
      </c>
      <c r="D54" s="412">
        <v>0</v>
      </c>
      <c r="E54" s="412">
        <v>0</v>
      </c>
      <c r="F54" s="412">
        <v>0</v>
      </c>
      <c r="G54" s="412">
        <v>0</v>
      </c>
      <c r="H54" s="412">
        <v>0</v>
      </c>
      <c r="I54" s="412">
        <v>0</v>
      </c>
      <c r="J54" s="412">
        <v>0</v>
      </c>
      <c r="K54" s="412">
        <v>0</v>
      </c>
      <c r="L54" s="412">
        <v>0</v>
      </c>
      <c r="M54" s="412">
        <v>0</v>
      </c>
      <c r="N54" s="412">
        <v>0</v>
      </c>
      <c r="O54" s="412">
        <v>0</v>
      </c>
      <c r="P54" s="412">
        <v>0</v>
      </c>
    </row>
    <row r="55" spans="2:16">
      <c r="B55" s="413" t="s">
        <v>762</v>
      </c>
      <c r="C55" s="412">
        <v>4.2664645571046336</v>
      </c>
      <c r="D55" s="412">
        <v>0</v>
      </c>
      <c r="E55" s="412">
        <v>0</v>
      </c>
      <c r="F55" s="412">
        <v>0</v>
      </c>
      <c r="G55" s="412">
        <v>0</v>
      </c>
      <c r="H55" s="412">
        <v>0</v>
      </c>
      <c r="I55" s="412">
        <v>0</v>
      </c>
      <c r="J55" s="412">
        <v>0</v>
      </c>
      <c r="K55" s="412">
        <v>0</v>
      </c>
      <c r="L55" s="412">
        <v>0</v>
      </c>
      <c r="M55" s="412">
        <v>0</v>
      </c>
      <c r="N55" s="412">
        <v>0</v>
      </c>
      <c r="O55" s="412">
        <v>0</v>
      </c>
      <c r="P55" s="412">
        <v>0</v>
      </c>
    </row>
    <row r="56" spans="2:16">
      <c r="B56" s="413" t="s">
        <v>763</v>
      </c>
      <c r="C56" s="412">
        <v>0.82078564145894939</v>
      </c>
      <c r="D56" s="412">
        <v>0</v>
      </c>
      <c r="E56" s="412">
        <v>0</v>
      </c>
      <c r="F56" s="412">
        <v>0</v>
      </c>
      <c r="G56" s="412">
        <v>0</v>
      </c>
      <c r="H56" s="412">
        <v>0</v>
      </c>
      <c r="I56" s="412">
        <v>0</v>
      </c>
      <c r="J56" s="412">
        <v>0</v>
      </c>
      <c r="K56" s="412">
        <v>0</v>
      </c>
      <c r="L56" s="412">
        <v>0</v>
      </c>
      <c r="M56" s="412">
        <v>0</v>
      </c>
      <c r="N56" s="412">
        <v>0</v>
      </c>
      <c r="O56" s="412">
        <v>0</v>
      </c>
      <c r="P56" s="412">
        <v>0</v>
      </c>
    </row>
    <row r="57" spans="2:16">
      <c r="B57" s="413" t="s">
        <v>770</v>
      </c>
      <c r="C57" s="412">
        <v>7.0076904661315303E-2</v>
      </c>
      <c r="D57" s="412">
        <v>0</v>
      </c>
      <c r="E57" s="412">
        <v>0</v>
      </c>
      <c r="F57" s="412">
        <v>0</v>
      </c>
      <c r="G57" s="412">
        <v>0</v>
      </c>
      <c r="H57" s="412">
        <v>0</v>
      </c>
      <c r="I57" s="412">
        <v>0</v>
      </c>
      <c r="J57" s="412">
        <v>0</v>
      </c>
      <c r="K57" s="412">
        <v>0</v>
      </c>
      <c r="L57" s="412">
        <v>0</v>
      </c>
      <c r="M57" s="412">
        <v>0</v>
      </c>
      <c r="N57" s="412">
        <v>0</v>
      </c>
      <c r="O57" s="412">
        <v>0</v>
      </c>
      <c r="P57" s="412">
        <v>0</v>
      </c>
    </row>
    <row r="58" spans="2:16">
      <c r="B58" s="413" t="s">
        <v>843</v>
      </c>
      <c r="C58" s="412">
        <v>4.9173320321081535</v>
      </c>
      <c r="D58" s="412">
        <v>0.50551143500915363</v>
      </c>
      <c r="E58" s="412">
        <v>0</v>
      </c>
      <c r="F58" s="412">
        <v>0</v>
      </c>
      <c r="G58" s="412">
        <v>0</v>
      </c>
      <c r="H58" s="412">
        <v>4</v>
      </c>
      <c r="I58" s="412">
        <v>0</v>
      </c>
      <c r="J58" s="412">
        <v>0.50551143500915363</v>
      </c>
      <c r="K58" s="412">
        <v>0</v>
      </c>
      <c r="L58" s="412">
        <v>2.2453936065342909E-2</v>
      </c>
      <c r="M58" s="412">
        <v>0.48305749894381073</v>
      </c>
      <c r="N58" s="412">
        <v>-0.43915500070412616</v>
      </c>
      <c r="O58" s="412">
        <v>-7.9890860442191243E-3</v>
      </c>
      <c r="P58" s="412">
        <v>-0.43116591465990706</v>
      </c>
    </row>
    <row r="59" spans="2:16">
      <c r="B59" s="413" t="s">
        <v>844</v>
      </c>
      <c r="C59" s="412">
        <v>37.021651181523723</v>
      </c>
      <c r="D59" s="412">
        <v>0.40582238276299115</v>
      </c>
      <c r="E59" s="412">
        <v>2.3564224897901704</v>
      </c>
      <c r="F59" s="412">
        <v>0</v>
      </c>
      <c r="G59" s="412">
        <v>0</v>
      </c>
      <c r="H59" s="412">
        <v>7</v>
      </c>
      <c r="I59" s="412">
        <v>0</v>
      </c>
      <c r="J59" s="412">
        <v>2.7622448725531612</v>
      </c>
      <c r="K59" s="412">
        <v>0</v>
      </c>
      <c r="L59" s="412">
        <v>0</v>
      </c>
      <c r="M59" s="412">
        <v>2.7622448725531612</v>
      </c>
      <c r="N59" s="412">
        <v>-1.067651632164484</v>
      </c>
      <c r="O59" s="412">
        <v>0</v>
      </c>
      <c r="P59" s="412">
        <v>-1.067651632164484</v>
      </c>
    </row>
    <row r="60" spans="2:16">
      <c r="B60" s="413" t="s">
        <v>1358</v>
      </c>
      <c r="C60" s="412">
        <v>2.4011206168145334</v>
      </c>
      <c r="D60" s="412">
        <v>0</v>
      </c>
      <c r="E60" s="412">
        <v>0</v>
      </c>
      <c r="F60" s="412">
        <v>0</v>
      </c>
      <c r="G60" s="412">
        <v>0</v>
      </c>
      <c r="H60" s="412">
        <v>0</v>
      </c>
      <c r="I60" s="412">
        <v>0</v>
      </c>
      <c r="J60" s="412">
        <v>0</v>
      </c>
      <c r="K60" s="412">
        <v>0</v>
      </c>
      <c r="L60" s="412">
        <v>0</v>
      </c>
      <c r="M60" s="412">
        <v>0</v>
      </c>
      <c r="N60" s="412">
        <v>0</v>
      </c>
      <c r="O60" s="412">
        <v>0</v>
      </c>
      <c r="P60" s="412">
        <v>0</v>
      </c>
    </row>
    <row r="61" spans="2:16">
      <c r="B61" s="413" t="s">
        <v>1359</v>
      </c>
      <c r="C61" s="412">
        <v>0.29270235741444861</v>
      </c>
      <c r="D61" s="412">
        <v>0</v>
      </c>
      <c r="E61" s="412">
        <v>0</v>
      </c>
      <c r="F61" s="412">
        <v>0</v>
      </c>
      <c r="G61" s="412">
        <v>0</v>
      </c>
      <c r="H61" s="412">
        <v>0</v>
      </c>
      <c r="I61" s="412">
        <v>0</v>
      </c>
      <c r="J61" s="412">
        <v>0</v>
      </c>
      <c r="K61" s="412">
        <v>0</v>
      </c>
      <c r="L61" s="412">
        <v>0</v>
      </c>
      <c r="M61" s="412">
        <v>0</v>
      </c>
      <c r="N61" s="412">
        <v>0</v>
      </c>
      <c r="O61" s="412">
        <v>0</v>
      </c>
      <c r="P61" s="412">
        <v>0</v>
      </c>
    </row>
    <row r="62" spans="2:16">
      <c r="B62" s="414" t="s">
        <v>1360</v>
      </c>
      <c r="C62" s="412">
        <v>0</v>
      </c>
      <c r="D62" s="412">
        <v>0</v>
      </c>
      <c r="E62" s="412">
        <v>0</v>
      </c>
      <c r="F62" s="412">
        <v>0</v>
      </c>
      <c r="G62" s="412">
        <v>0</v>
      </c>
      <c r="H62" s="412">
        <v>0</v>
      </c>
      <c r="I62" s="412">
        <v>0</v>
      </c>
      <c r="J62" s="412">
        <v>0</v>
      </c>
      <c r="K62" s="412">
        <v>0</v>
      </c>
      <c r="L62" s="412">
        <v>0</v>
      </c>
      <c r="M62" s="412">
        <v>0</v>
      </c>
      <c r="N62" s="412">
        <v>0</v>
      </c>
      <c r="O62" s="412">
        <v>0</v>
      </c>
      <c r="P62" s="412">
        <v>0</v>
      </c>
    </row>
    <row r="63" spans="2:16">
      <c r="B63" s="415" t="s">
        <v>1361</v>
      </c>
      <c r="C63" s="412">
        <v>5.7595338684692292E-2</v>
      </c>
      <c r="D63" s="412">
        <v>0</v>
      </c>
      <c r="E63" s="412">
        <v>0</v>
      </c>
      <c r="F63" s="412">
        <v>0</v>
      </c>
      <c r="G63" s="412">
        <v>0</v>
      </c>
      <c r="H63" s="412">
        <v>0</v>
      </c>
      <c r="I63" s="412">
        <v>0</v>
      </c>
      <c r="J63" s="412">
        <v>0</v>
      </c>
      <c r="K63" s="412">
        <v>0</v>
      </c>
      <c r="L63" s="412">
        <v>0</v>
      </c>
      <c r="M63" s="412">
        <v>0</v>
      </c>
      <c r="N63" s="412">
        <v>0</v>
      </c>
      <c r="O63" s="412">
        <v>0</v>
      </c>
      <c r="P63" s="412">
        <v>0</v>
      </c>
    </row>
    <row r="64" spans="2:16">
      <c r="B64" s="415" t="s">
        <v>1362</v>
      </c>
      <c r="C64" s="412">
        <v>4.7514944374031823E-2</v>
      </c>
      <c r="D64" s="412">
        <v>0</v>
      </c>
      <c r="E64" s="412">
        <v>0</v>
      </c>
      <c r="F64" s="412">
        <v>0</v>
      </c>
      <c r="G64" s="412">
        <v>0</v>
      </c>
      <c r="H64" s="412">
        <v>0</v>
      </c>
      <c r="I64" s="412">
        <v>0</v>
      </c>
      <c r="J64" s="412">
        <v>0</v>
      </c>
      <c r="K64" s="412">
        <v>0</v>
      </c>
      <c r="L64" s="412">
        <v>0</v>
      </c>
      <c r="M64" s="412">
        <v>0</v>
      </c>
      <c r="N64" s="412">
        <v>0</v>
      </c>
      <c r="O64" s="412">
        <v>0</v>
      </c>
      <c r="P64" s="412">
        <v>0</v>
      </c>
    </row>
    <row r="65" spans="2:16">
      <c r="B65" s="415" t="s">
        <v>1363</v>
      </c>
      <c r="C65" s="412">
        <v>9.6600816786368116E-2</v>
      </c>
      <c r="D65" s="412">
        <v>0</v>
      </c>
      <c r="E65" s="412">
        <v>0</v>
      </c>
      <c r="F65" s="412">
        <v>0</v>
      </c>
      <c r="G65" s="412">
        <v>0</v>
      </c>
      <c r="H65" s="412">
        <v>0</v>
      </c>
      <c r="I65" s="412">
        <v>0</v>
      </c>
      <c r="J65" s="412">
        <v>0</v>
      </c>
      <c r="K65" s="412">
        <v>0</v>
      </c>
      <c r="L65" s="412">
        <v>0</v>
      </c>
      <c r="M65" s="412">
        <v>0</v>
      </c>
      <c r="N65" s="412">
        <v>0</v>
      </c>
      <c r="O65" s="412">
        <v>0</v>
      </c>
      <c r="P65" s="412">
        <v>0</v>
      </c>
    </row>
    <row r="66" spans="2:16">
      <c r="B66" s="415" t="s">
        <v>1364</v>
      </c>
      <c r="C66" s="412">
        <v>0</v>
      </c>
      <c r="D66" s="412">
        <v>0</v>
      </c>
      <c r="E66" s="412">
        <v>0</v>
      </c>
      <c r="F66" s="412">
        <v>0</v>
      </c>
      <c r="G66" s="412">
        <v>0</v>
      </c>
      <c r="H66" s="412">
        <v>0</v>
      </c>
      <c r="I66" s="412">
        <v>0</v>
      </c>
      <c r="J66" s="412">
        <v>0</v>
      </c>
      <c r="K66" s="412">
        <v>0</v>
      </c>
      <c r="L66" s="412">
        <v>0</v>
      </c>
      <c r="M66" s="412">
        <v>0</v>
      </c>
      <c r="N66" s="412">
        <v>0</v>
      </c>
      <c r="O66" s="412">
        <v>0</v>
      </c>
      <c r="P66" s="412">
        <v>0</v>
      </c>
    </row>
    <row r="67" spans="2:16">
      <c r="B67" s="415" t="s">
        <v>1365</v>
      </c>
      <c r="C67" s="412">
        <v>6.0552578510069004E-2</v>
      </c>
      <c r="D67" s="412">
        <v>0</v>
      </c>
      <c r="E67" s="412">
        <v>0</v>
      </c>
      <c r="F67" s="412">
        <v>0</v>
      </c>
      <c r="G67" s="412">
        <v>0</v>
      </c>
      <c r="H67" s="412">
        <v>0</v>
      </c>
      <c r="I67" s="412">
        <v>0</v>
      </c>
      <c r="J67" s="412">
        <v>0</v>
      </c>
      <c r="K67" s="412">
        <v>0</v>
      </c>
      <c r="L67" s="412">
        <v>0</v>
      </c>
      <c r="M67" s="412">
        <v>0</v>
      </c>
      <c r="N67" s="412">
        <v>0</v>
      </c>
      <c r="O67" s="412">
        <v>0</v>
      </c>
      <c r="P67" s="412">
        <v>0</v>
      </c>
    </row>
    <row r="68" spans="2:16">
      <c r="B68" s="415" t="s">
        <v>1366</v>
      </c>
      <c r="C68" s="412">
        <v>4.0468404450077454E-2</v>
      </c>
      <c r="D68" s="412">
        <v>0</v>
      </c>
      <c r="E68" s="412">
        <v>0</v>
      </c>
      <c r="F68" s="412">
        <v>0</v>
      </c>
      <c r="G68" s="412">
        <v>0</v>
      </c>
      <c r="H68" s="412">
        <v>0</v>
      </c>
      <c r="I68" s="412">
        <v>0</v>
      </c>
      <c r="J68" s="412">
        <v>0</v>
      </c>
      <c r="K68" s="412">
        <v>0</v>
      </c>
      <c r="L68" s="412">
        <v>0</v>
      </c>
      <c r="M68" s="412">
        <v>0</v>
      </c>
      <c r="N68" s="412">
        <v>0</v>
      </c>
      <c r="O68" s="412">
        <v>0</v>
      </c>
      <c r="P68" s="412">
        <v>0</v>
      </c>
    </row>
    <row r="69" spans="2:16">
      <c r="B69" s="415" t="s">
        <v>1367</v>
      </c>
      <c r="C69" s="412">
        <v>0</v>
      </c>
      <c r="D69" s="412">
        <v>0</v>
      </c>
      <c r="E69" s="412">
        <v>0</v>
      </c>
      <c r="F69" s="412">
        <v>0</v>
      </c>
      <c r="G69" s="412">
        <v>0</v>
      </c>
      <c r="H69" s="412">
        <v>0</v>
      </c>
      <c r="I69" s="412">
        <v>0</v>
      </c>
      <c r="J69" s="412">
        <v>0</v>
      </c>
      <c r="K69" s="412">
        <v>0</v>
      </c>
      <c r="L69" s="412">
        <v>0</v>
      </c>
      <c r="M69" s="412">
        <v>0</v>
      </c>
      <c r="N69" s="412">
        <v>0</v>
      </c>
      <c r="O69" s="412">
        <v>0</v>
      </c>
      <c r="P69" s="412">
        <v>0</v>
      </c>
    </row>
    <row r="70" spans="2:16">
      <c r="B70" s="415" t="s">
        <v>1368</v>
      </c>
      <c r="C70" s="412">
        <v>0.54153926770877336</v>
      </c>
      <c r="D70" s="412">
        <v>0</v>
      </c>
      <c r="E70" s="412">
        <v>0</v>
      </c>
      <c r="F70" s="412">
        <v>0</v>
      </c>
      <c r="G70" s="412">
        <v>0</v>
      </c>
      <c r="H70" s="412">
        <v>0</v>
      </c>
      <c r="I70" s="412">
        <v>0</v>
      </c>
      <c r="J70" s="412">
        <v>0</v>
      </c>
      <c r="K70" s="412">
        <v>0</v>
      </c>
      <c r="L70" s="412">
        <v>0</v>
      </c>
      <c r="M70" s="412">
        <v>0</v>
      </c>
      <c r="N70" s="412">
        <v>0</v>
      </c>
      <c r="O70" s="412">
        <v>0</v>
      </c>
      <c r="P70" s="412">
        <v>0</v>
      </c>
    </row>
    <row r="71" spans="2:16">
      <c r="B71" s="415" t="s">
        <v>1369</v>
      </c>
      <c r="C71" s="412">
        <v>0</v>
      </c>
      <c r="D71" s="412">
        <v>0</v>
      </c>
      <c r="E71" s="412">
        <v>0</v>
      </c>
      <c r="F71" s="412">
        <v>0</v>
      </c>
      <c r="G71" s="412">
        <v>0</v>
      </c>
      <c r="H71" s="412">
        <v>0</v>
      </c>
      <c r="I71" s="412">
        <v>0</v>
      </c>
      <c r="J71" s="412">
        <v>0</v>
      </c>
      <c r="K71" s="412">
        <v>0</v>
      </c>
      <c r="L71" s="412">
        <v>0</v>
      </c>
      <c r="M71" s="412">
        <v>0</v>
      </c>
      <c r="N71" s="412">
        <v>0</v>
      </c>
      <c r="O71" s="412">
        <v>0</v>
      </c>
      <c r="P71" s="412">
        <v>0</v>
      </c>
    </row>
    <row r="72" spans="2:16" ht="13" thickBot="1">
      <c r="B72" s="416" t="s">
        <v>1370</v>
      </c>
      <c r="C72" s="416">
        <v>0</v>
      </c>
      <c r="D72" s="416">
        <v>0</v>
      </c>
      <c r="E72" s="416">
        <v>0</v>
      </c>
      <c r="F72" s="416">
        <v>0</v>
      </c>
      <c r="G72" s="416">
        <v>0</v>
      </c>
      <c r="H72" s="416">
        <v>0</v>
      </c>
      <c r="I72" s="416">
        <v>0</v>
      </c>
      <c r="J72" s="416">
        <v>0</v>
      </c>
      <c r="K72" s="416">
        <v>0</v>
      </c>
      <c r="L72" s="416">
        <v>0</v>
      </c>
      <c r="M72" s="416">
        <v>0</v>
      </c>
      <c r="N72" s="416">
        <v>0</v>
      </c>
      <c r="O72" s="416">
        <v>0</v>
      </c>
      <c r="P72" s="416">
        <v>0</v>
      </c>
    </row>
    <row r="75" spans="2:16" ht="13">
      <c r="B75" s="402" t="s">
        <v>1349</v>
      </c>
    </row>
    <row r="77" spans="2:16" ht="13.5" thickBot="1">
      <c r="B77" s="403" t="s">
        <v>1100</v>
      </c>
    </row>
    <row r="78" spans="2:16" ht="13.5" thickBot="1">
      <c r="B78" s="404" t="s">
        <v>962</v>
      </c>
      <c r="C78" s="404" t="s">
        <v>963</v>
      </c>
      <c r="D78" s="404" t="s">
        <v>964</v>
      </c>
      <c r="E78" s="404" t="s">
        <v>965</v>
      </c>
      <c r="F78" s="404" t="s">
        <v>966</v>
      </c>
      <c r="G78" s="404" t="s">
        <v>967</v>
      </c>
      <c r="H78" s="404" t="s">
        <v>5</v>
      </c>
      <c r="I78" s="404" t="s">
        <v>2</v>
      </c>
      <c r="J78" s="404" t="s">
        <v>4</v>
      </c>
      <c r="K78" s="404" t="s">
        <v>968</v>
      </c>
      <c r="L78" s="404" t="s">
        <v>969</v>
      </c>
      <c r="M78" s="404" t="s">
        <v>970</v>
      </c>
      <c r="N78" s="404" t="s">
        <v>971</v>
      </c>
      <c r="O78" s="404" t="s">
        <v>972</v>
      </c>
      <c r="P78" s="404" t="s">
        <v>973</v>
      </c>
    </row>
    <row r="79" spans="2:16" ht="13.5" thickBot="1">
      <c r="B79" s="676" t="s">
        <v>837</v>
      </c>
      <c r="C79" s="679" t="s">
        <v>977</v>
      </c>
      <c r="D79" s="679"/>
      <c r="E79" s="679"/>
      <c r="F79" s="679"/>
      <c r="G79" s="679"/>
      <c r="H79" s="679"/>
      <c r="I79" s="679"/>
      <c r="J79" s="679"/>
      <c r="K79" s="679"/>
      <c r="L79" s="679"/>
      <c r="M79" s="679"/>
      <c r="N79" s="679"/>
      <c r="O79" s="679"/>
      <c r="P79" s="680"/>
    </row>
    <row r="80" spans="2:16" ht="13.5" thickBot="1">
      <c r="B80" s="677"/>
      <c r="C80" s="405"/>
      <c r="D80" s="681" t="s">
        <v>978</v>
      </c>
      <c r="E80" s="681"/>
      <c r="F80" s="681"/>
      <c r="G80" s="681"/>
      <c r="H80" s="681"/>
      <c r="I80" s="681"/>
      <c r="J80" s="681"/>
      <c r="K80" s="681"/>
      <c r="L80" s="681"/>
      <c r="M80" s="681"/>
      <c r="N80" s="681"/>
      <c r="O80" s="681"/>
      <c r="P80" s="682"/>
    </row>
    <row r="81" spans="2:16" ht="13.5" thickBot="1">
      <c r="B81" s="677"/>
      <c r="C81" s="405"/>
      <c r="D81" s="681" t="s">
        <v>838</v>
      </c>
      <c r="E81" s="681"/>
      <c r="F81" s="681"/>
      <c r="G81" s="681"/>
      <c r="H81" s="681"/>
      <c r="I81" s="681" t="s">
        <v>839</v>
      </c>
      <c r="J81" s="681" t="s">
        <v>840</v>
      </c>
      <c r="K81" s="684" t="s">
        <v>841</v>
      </c>
      <c r="L81" s="681" t="s">
        <v>717</v>
      </c>
      <c r="M81" s="681" t="s">
        <v>716</v>
      </c>
      <c r="N81" s="686" t="s">
        <v>527</v>
      </c>
      <c r="O81" s="686"/>
      <c r="P81" s="687"/>
    </row>
    <row r="82" spans="2:16" ht="39.5" thickBot="1">
      <c r="B82" s="678"/>
      <c r="C82" s="406"/>
      <c r="D82" s="407" t="s">
        <v>709</v>
      </c>
      <c r="E82" s="407" t="s">
        <v>710</v>
      </c>
      <c r="F82" s="407" t="s">
        <v>711</v>
      </c>
      <c r="G82" s="407" t="s">
        <v>712</v>
      </c>
      <c r="H82" s="408" t="s">
        <v>713</v>
      </c>
      <c r="I82" s="683"/>
      <c r="J82" s="683"/>
      <c r="K82" s="685"/>
      <c r="L82" s="683"/>
      <c r="M82" s="683"/>
      <c r="N82" s="409"/>
      <c r="O82" s="408" t="s">
        <v>842</v>
      </c>
      <c r="P82" s="410" t="s">
        <v>716</v>
      </c>
    </row>
    <row r="83" spans="2:16">
      <c r="B83" s="411" t="s">
        <v>720</v>
      </c>
      <c r="C83" s="412">
        <v>5.2142745697789046</v>
      </c>
      <c r="D83" s="412">
        <v>1.4137057738346712</v>
      </c>
      <c r="E83" s="412">
        <v>1.1492427996056893</v>
      </c>
      <c r="F83" s="412">
        <v>0</v>
      </c>
      <c r="G83" s="412">
        <v>2.5258667793268551E-3</v>
      </c>
      <c r="H83" s="412">
        <v>5</v>
      </c>
      <c r="I83" s="412">
        <v>0</v>
      </c>
      <c r="J83" s="412">
        <v>2.5654744402196874</v>
      </c>
      <c r="K83" s="412">
        <v>0</v>
      </c>
      <c r="L83" s="412">
        <v>0.27371640050697083</v>
      </c>
      <c r="M83" s="412">
        <v>1.3959232924940148</v>
      </c>
      <c r="N83" s="412">
        <v>-0.49114296577946764</v>
      </c>
      <c r="O83" s="412">
        <v>-7.5146511758907186E-2</v>
      </c>
      <c r="P83" s="412">
        <v>-0.35885096465286576</v>
      </c>
    </row>
    <row r="84" spans="2:16">
      <c r="B84" s="413" t="s">
        <v>721</v>
      </c>
      <c r="C84" s="412">
        <v>2.0935165272496832</v>
      </c>
      <c r="D84" s="412">
        <v>0</v>
      </c>
      <c r="E84" s="412">
        <v>0</v>
      </c>
      <c r="F84" s="412">
        <v>0</v>
      </c>
      <c r="G84" s="412">
        <v>0</v>
      </c>
      <c r="H84" s="412">
        <v>0</v>
      </c>
      <c r="I84" s="412">
        <v>0</v>
      </c>
      <c r="J84" s="412">
        <v>0</v>
      </c>
      <c r="K84" s="412">
        <v>0</v>
      </c>
      <c r="L84" s="412">
        <v>0</v>
      </c>
      <c r="M84" s="412">
        <v>0</v>
      </c>
      <c r="N84" s="412">
        <v>0</v>
      </c>
      <c r="O84" s="412">
        <v>0</v>
      </c>
      <c r="P84" s="412">
        <v>0</v>
      </c>
    </row>
    <row r="85" spans="2:16">
      <c r="B85" s="413" t="s">
        <v>727</v>
      </c>
      <c r="C85" s="412">
        <v>37.336089443740313</v>
      </c>
      <c r="D85" s="412">
        <v>0</v>
      </c>
      <c r="E85" s="412">
        <v>0</v>
      </c>
      <c r="F85" s="412">
        <v>0</v>
      </c>
      <c r="G85" s="412">
        <v>0</v>
      </c>
      <c r="H85" s="412">
        <v>0</v>
      </c>
      <c r="I85" s="412">
        <v>0</v>
      </c>
      <c r="J85" s="412">
        <v>0</v>
      </c>
      <c r="K85" s="412">
        <v>0</v>
      </c>
      <c r="L85" s="412">
        <v>0</v>
      </c>
      <c r="M85" s="412">
        <v>0</v>
      </c>
      <c r="N85" s="412">
        <v>0</v>
      </c>
      <c r="O85" s="412">
        <v>0</v>
      </c>
      <c r="P85" s="412">
        <v>0</v>
      </c>
    </row>
    <row r="86" spans="2:16">
      <c r="B86" s="413" t="s">
        <v>752</v>
      </c>
      <c r="C86" s="412">
        <v>0</v>
      </c>
      <c r="D86" s="412">
        <v>0</v>
      </c>
      <c r="E86" s="412">
        <v>0</v>
      </c>
      <c r="F86" s="412">
        <v>0</v>
      </c>
      <c r="G86" s="412">
        <v>0</v>
      </c>
      <c r="H86" s="412">
        <v>0</v>
      </c>
      <c r="I86" s="412">
        <v>0</v>
      </c>
      <c r="J86" s="412">
        <v>0</v>
      </c>
      <c r="K86" s="412">
        <v>0</v>
      </c>
      <c r="L86" s="412">
        <v>0</v>
      </c>
      <c r="M86" s="412">
        <v>0</v>
      </c>
      <c r="N86" s="412">
        <v>0</v>
      </c>
      <c r="O86" s="412">
        <v>0</v>
      </c>
      <c r="P86" s="412">
        <v>0</v>
      </c>
    </row>
    <row r="87" spans="2:16">
      <c r="B87" s="413" t="s">
        <v>757</v>
      </c>
      <c r="C87" s="412">
        <v>0.32483415575271091</v>
      </c>
      <c r="D87" s="412">
        <v>0</v>
      </c>
      <c r="E87" s="412">
        <v>0</v>
      </c>
      <c r="F87" s="412">
        <v>0</v>
      </c>
      <c r="G87" s="412">
        <v>0</v>
      </c>
      <c r="H87" s="412">
        <v>0</v>
      </c>
      <c r="I87" s="412">
        <v>0</v>
      </c>
      <c r="J87" s="412">
        <v>0</v>
      </c>
      <c r="K87" s="412">
        <v>0</v>
      </c>
      <c r="L87" s="412">
        <v>0</v>
      </c>
      <c r="M87" s="412">
        <v>0</v>
      </c>
      <c r="N87" s="412">
        <v>0</v>
      </c>
      <c r="O87" s="412">
        <v>0</v>
      </c>
      <c r="P87" s="412">
        <v>0</v>
      </c>
    </row>
    <row r="88" spans="2:16">
      <c r="B88" s="413" t="s">
        <v>758</v>
      </c>
      <c r="C88" s="412">
        <v>3.0326730235178143</v>
      </c>
      <c r="D88" s="412">
        <v>0</v>
      </c>
      <c r="E88" s="412">
        <v>0</v>
      </c>
      <c r="F88" s="412">
        <v>0</v>
      </c>
      <c r="G88" s="412">
        <v>0</v>
      </c>
      <c r="H88" s="412">
        <v>0</v>
      </c>
      <c r="I88" s="412">
        <v>0</v>
      </c>
      <c r="J88" s="412">
        <v>0</v>
      </c>
      <c r="K88" s="412">
        <v>0</v>
      </c>
      <c r="L88" s="412">
        <v>0</v>
      </c>
      <c r="M88" s="412">
        <v>0</v>
      </c>
      <c r="N88" s="412">
        <v>0</v>
      </c>
      <c r="O88" s="412">
        <v>0</v>
      </c>
      <c r="P88" s="412">
        <v>0</v>
      </c>
    </row>
    <row r="89" spans="2:16">
      <c r="B89" s="413" t="s">
        <v>762</v>
      </c>
      <c r="C89" s="412">
        <v>9.7546060104210675</v>
      </c>
      <c r="D89" s="412">
        <v>0</v>
      </c>
      <c r="E89" s="412">
        <v>0</v>
      </c>
      <c r="F89" s="412">
        <v>0</v>
      </c>
      <c r="G89" s="412">
        <v>0</v>
      </c>
      <c r="H89" s="412">
        <v>0</v>
      </c>
      <c r="I89" s="412">
        <v>0</v>
      </c>
      <c r="J89" s="412">
        <v>0</v>
      </c>
      <c r="K89" s="412">
        <v>0</v>
      </c>
      <c r="L89" s="412">
        <v>0</v>
      </c>
      <c r="M89" s="412">
        <v>0</v>
      </c>
      <c r="N89" s="412">
        <v>0</v>
      </c>
      <c r="O89" s="412">
        <v>0</v>
      </c>
      <c r="P89" s="412">
        <v>0</v>
      </c>
    </row>
    <row r="90" spans="2:16">
      <c r="B90" s="413" t="s">
        <v>763</v>
      </c>
      <c r="C90" s="412">
        <v>1.5598975440078862</v>
      </c>
      <c r="D90" s="412">
        <v>0</v>
      </c>
      <c r="E90" s="412">
        <v>0</v>
      </c>
      <c r="F90" s="412">
        <v>0</v>
      </c>
      <c r="G90" s="412">
        <v>0</v>
      </c>
      <c r="H90" s="412">
        <v>0</v>
      </c>
      <c r="I90" s="412">
        <v>0</v>
      </c>
      <c r="J90" s="412">
        <v>0</v>
      </c>
      <c r="K90" s="412">
        <v>0</v>
      </c>
      <c r="L90" s="412">
        <v>0</v>
      </c>
      <c r="M90" s="412">
        <v>0</v>
      </c>
      <c r="N90" s="412">
        <v>0</v>
      </c>
      <c r="O90" s="412">
        <v>0</v>
      </c>
      <c r="P90" s="412">
        <v>0</v>
      </c>
    </row>
    <row r="91" spans="2:16">
      <c r="B91" s="413" t="s">
        <v>770</v>
      </c>
      <c r="C91" s="412">
        <v>0.37177904802140543</v>
      </c>
      <c r="D91" s="412">
        <v>0</v>
      </c>
      <c r="E91" s="412">
        <v>0</v>
      </c>
      <c r="F91" s="412">
        <v>0</v>
      </c>
      <c r="G91" s="412">
        <v>0</v>
      </c>
      <c r="H91" s="412">
        <v>0</v>
      </c>
      <c r="I91" s="412">
        <v>0</v>
      </c>
      <c r="J91" s="412">
        <v>0</v>
      </c>
      <c r="K91" s="412">
        <v>0</v>
      </c>
      <c r="L91" s="412">
        <v>0</v>
      </c>
      <c r="M91" s="412">
        <v>0</v>
      </c>
      <c r="N91" s="412">
        <v>0</v>
      </c>
      <c r="O91" s="412">
        <v>0</v>
      </c>
      <c r="P91" s="412">
        <v>0</v>
      </c>
    </row>
    <row r="92" spans="2:16">
      <c r="B92" s="413" t="s">
        <v>843</v>
      </c>
      <c r="C92" s="412">
        <v>4.8093947077876358</v>
      </c>
      <c r="D92" s="412">
        <v>2.9362202506689198E-2</v>
      </c>
      <c r="E92" s="412">
        <v>0</v>
      </c>
      <c r="F92" s="412">
        <v>0</v>
      </c>
      <c r="G92" s="412">
        <v>0</v>
      </c>
      <c r="H92" s="412">
        <v>1</v>
      </c>
      <c r="I92" s="412">
        <v>0</v>
      </c>
      <c r="J92" s="412">
        <v>2.9362202506689198E-2</v>
      </c>
      <c r="K92" s="412">
        <v>0</v>
      </c>
      <c r="L92" s="412">
        <v>1.5032623574144487E-2</v>
      </c>
      <c r="M92" s="412">
        <v>0</v>
      </c>
      <c r="N92" s="412">
        <v>-5.1856639909871848E-3</v>
      </c>
      <c r="O92" s="412">
        <v>-4.3026559639487393E-3</v>
      </c>
      <c r="P92" s="412">
        <v>0</v>
      </c>
    </row>
    <row r="93" spans="2:16">
      <c r="B93" s="413" t="s">
        <v>844</v>
      </c>
      <c r="C93" s="412">
        <v>46.15939327700324</v>
      </c>
      <c r="D93" s="412">
        <v>1.3658825799183212</v>
      </c>
      <c r="E93" s="412">
        <v>1.1492427996056893</v>
      </c>
      <c r="F93" s="412">
        <v>0</v>
      </c>
      <c r="G93" s="412">
        <v>0</v>
      </c>
      <c r="H93" s="412">
        <v>5</v>
      </c>
      <c r="I93" s="412">
        <v>0</v>
      </c>
      <c r="J93" s="412">
        <v>2.5151253795240107</v>
      </c>
      <c r="K93" s="412">
        <v>0</v>
      </c>
      <c r="L93" s="412">
        <v>0.25443346007604561</v>
      </c>
      <c r="M93" s="412">
        <v>1.3959014054358541</v>
      </c>
      <c r="N93" s="412">
        <v>-0.48440004224757077</v>
      </c>
      <c r="O93" s="412">
        <v>-7.0184328967751022E-2</v>
      </c>
      <c r="P93" s="412">
        <v>-0.35882908886072384</v>
      </c>
    </row>
    <row r="94" spans="2:16">
      <c r="B94" s="413" t="s">
        <v>1358</v>
      </c>
      <c r="C94" s="412">
        <v>2.0174285171102659</v>
      </c>
      <c r="D94" s="412">
        <v>0</v>
      </c>
      <c r="E94" s="412">
        <v>0</v>
      </c>
      <c r="F94" s="412">
        <v>0</v>
      </c>
      <c r="G94" s="412">
        <v>0</v>
      </c>
      <c r="H94" s="412">
        <v>0</v>
      </c>
      <c r="I94" s="412">
        <v>0</v>
      </c>
      <c r="J94" s="412">
        <v>0</v>
      </c>
      <c r="K94" s="412">
        <v>0</v>
      </c>
      <c r="L94" s="412">
        <v>0</v>
      </c>
      <c r="M94" s="412">
        <v>0</v>
      </c>
      <c r="N94" s="412">
        <v>0</v>
      </c>
      <c r="O94" s="412">
        <v>0</v>
      </c>
      <c r="P94" s="412">
        <v>0</v>
      </c>
    </row>
    <row r="95" spans="2:16">
      <c r="B95" s="413" t="s">
        <v>1359</v>
      </c>
      <c r="C95" s="412">
        <v>1.4454333192508098</v>
      </c>
      <c r="D95" s="412">
        <v>0</v>
      </c>
      <c r="E95" s="412">
        <v>0</v>
      </c>
      <c r="F95" s="412">
        <v>0</v>
      </c>
      <c r="G95" s="412">
        <v>0</v>
      </c>
      <c r="H95" s="412">
        <v>0</v>
      </c>
      <c r="I95" s="412">
        <v>0</v>
      </c>
      <c r="J95" s="412">
        <v>0</v>
      </c>
      <c r="K95" s="412">
        <v>0</v>
      </c>
      <c r="L95" s="412">
        <v>0</v>
      </c>
      <c r="M95" s="412">
        <v>0</v>
      </c>
      <c r="N95" s="412">
        <v>0</v>
      </c>
      <c r="O95" s="412">
        <v>0</v>
      </c>
      <c r="P95" s="412">
        <v>0</v>
      </c>
    </row>
    <row r="96" spans="2:16">
      <c r="B96" s="414" t="s">
        <v>1360</v>
      </c>
      <c r="C96" s="412">
        <v>8.5753752992536264E-2</v>
      </c>
      <c r="D96" s="412">
        <v>0</v>
      </c>
      <c r="E96" s="412">
        <v>0</v>
      </c>
      <c r="F96" s="412">
        <v>0</v>
      </c>
      <c r="G96" s="412">
        <v>0</v>
      </c>
      <c r="H96" s="412">
        <v>0</v>
      </c>
      <c r="I96" s="412">
        <v>0</v>
      </c>
      <c r="J96" s="412">
        <v>0</v>
      </c>
      <c r="K96" s="412">
        <v>0</v>
      </c>
      <c r="L96" s="412">
        <v>0</v>
      </c>
      <c r="M96" s="412">
        <v>0</v>
      </c>
      <c r="N96" s="412">
        <v>0</v>
      </c>
      <c r="O96" s="412">
        <v>0</v>
      </c>
      <c r="P96" s="412">
        <v>0</v>
      </c>
    </row>
    <row r="97" spans="2:16">
      <c r="B97" s="415" t="s">
        <v>1361</v>
      </c>
      <c r="C97" s="412">
        <v>0</v>
      </c>
      <c r="D97" s="412">
        <v>0</v>
      </c>
      <c r="E97" s="412">
        <v>0</v>
      </c>
      <c r="F97" s="412">
        <v>0</v>
      </c>
      <c r="G97" s="412">
        <v>0</v>
      </c>
      <c r="H97" s="412">
        <v>0</v>
      </c>
      <c r="I97" s="412">
        <v>0</v>
      </c>
      <c r="J97" s="412">
        <v>0</v>
      </c>
      <c r="K97" s="412">
        <v>0</v>
      </c>
      <c r="L97" s="412">
        <v>0</v>
      </c>
      <c r="M97" s="412">
        <v>0</v>
      </c>
      <c r="N97" s="412">
        <v>0</v>
      </c>
      <c r="O97" s="412">
        <v>0</v>
      </c>
      <c r="P97" s="412">
        <v>0</v>
      </c>
    </row>
    <row r="98" spans="2:16">
      <c r="B98" s="415" t="s">
        <v>1362</v>
      </c>
      <c r="C98" s="412">
        <v>0.38897078439656385</v>
      </c>
      <c r="D98" s="412">
        <v>0</v>
      </c>
      <c r="E98" s="412">
        <v>0</v>
      </c>
      <c r="F98" s="412">
        <v>0</v>
      </c>
      <c r="G98" s="412">
        <v>0</v>
      </c>
      <c r="H98" s="412">
        <v>0</v>
      </c>
      <c r="I98" s="412">
        <v>0</v>
      </c>
      <c r="J98" s="412">
        <v>0</v>
      </c>
      <c r="K98" s="412">
        <v>0</v>
      </c>
      <c r="L98" s="412">
        <v>0</v>
      </c>
      <c r="M98" s="412">
        <v>0</v>
      </c>
      <c r="N98" s="412">
        <v>0</v>
      </c>
      <c r="O98" s="412">
        <v>0</v>
      </c>
      <c r="P98" s="412">
        <v>0</v>
      </c>
    </row>
    <row r="99" spans="2:16">
      <c r="B99" s="415" t="s">
        <v>1363</v>
      </c>
      <c r="C99" s="412">
        <v>0.45874894521898324</v>
      </c>
      <c r="D99" s="412">
        <v>0</v>
      </c>
      <c r="E99" s="412">
        <v>0</v>
      </c>
      <c r="F99" s="412">
        <v>0</v>
      </c>
      <c r="G99" s="412">
        <v>0</v>
      </c>
      <c r="H99" s="412">
        <v>0</v>
      </c>
      <c r="I99" s="412">
        <v>0</v>
      </c>
      <c r="J99" s="412">
        <v>0</v>
      </c>
      <c r="K99" s="412">
        <v>0</v>
      </c>
      <c r="L99" s="412">
        <v>0</v>
      </c>
      <c r="M99" s="412">
        <v>0</v>
      </c>
      <c r="N99" s="412">
        <v>0</v>
      </c>
      <c r="O99" s="412">
        <v>0</v>
      </c>
      <c r="P99" s="412">
        <v>0</v>
      </c>
    </row>
    <row r="100" spans="2:16">
      <c r="B100" s="415" t="s">
        <v>1364</v>
      </c>
      <c r="C100" s="412">
        <v>0</v>
      </c>
      <c r="D100" s="412">
        <v>0</v>
      </c>
      <c r="E100" s="412">
        <v>0</v>
      </c>
      <c r="F100" s="412">
        <v>0</v>
      </c>
      <c r="G100" s="412">
        <v>0</v>
      </c>
      <c r="H100" s="412">
        <v>0</v>
      </c>
      <c r="I100" s="412">
        <v>0</v>
      </c>
      <c r="J100" s="412">
        <v>0</v>
      </c>
      <c r="K100" s="412">
        <v>0</v>
      </c>
      <c r="L100" s="412">
        <v>0</v>
      </c>
      <c r="M100" s="412">
        <v>0</v>
      </c>
      <c r="N100" s="412">
        <v>0</v>
      </c>
      <c r="O100" s="412">
        <v>0</v>
      </c>
      <c r="P100" s="412">
        <v>0</v>
      </c>
    </row>
    <row r="101" spans="2:16">
      <c r="B101" s="415" t="s">
        <v>1365</v>
      </c>
      <c r="C101" s="412">
        <v>0.14741474721870157</v>
      </c>
      <c r="D101" s="412">
        <v>0</v>
      </c>
      <c r="E101" s="412">
        <v>0</v>
      </c>
      <c r="F101" s="412">
        <v>0</v>
      </c>
      <c r="G101" s="412">
        <v>0</v>
      </c>
      <c r="H101" s="412">
        <v>0</v>
      </c>
      <c r="I101" s="412">
        <v>0</v>
      </c>
      <c r="J101" s="412">
        <v>0</v>
      </c>
      <c r="K101" s="412">
        <v>0</v>
      </c>
      <c r="L101" s="412">
        <v>0</v>
      </c>
      <c r="M101" s="412">
        <v>0</v>
      </c>
      <c r="N101" s="412">
        <v>0</v>
      </c>
      <c r="O101" s="412">
        <v>0</v>
      </c>
      <c r="P101" s="412">
        <v>0</v>
      </c>
    </row>
    <row r="102" spans="2:16">
      <c r="B102" s="415" t="s">
        <v>1366</v>
      </c>
      <c r="C102" s="412">
        <v>0.207966354034643</v>
      </c>
      <c r="D102" s="412">
        <v>0</v>
      </c>
      <c r="E102" s="412">
        <v>0</v>
      </c>
      <c r="F102" s="412">
        <v>0</v>
      </c>
      <c r="G102" s="412">
        <v>0</v>
      </c>
      <c r="H102" s="412">
        <v>0</v>
      </c>
      <c r="I102" s="412">
        <v>0</v>
      </c>
      <c r="J102" s="412">
        <v>0</v>
      </c>
      <c r="K102" s="412">
        <v>0</v>
      </c>
      <c r="L102" s="412">
        <v>0</v>
      </c>
      <c r="M102" s="412">
        <v>0</v>
      </c>
      <c r="N102" s="412">
        <v>0</v>
      </c>
      <c r="O102" s="412">
        <v>0</v>
      </c>
      <c r="P102" s="412">
        <v>0</v>
      </c>
    </row>
    <row r="103" spans="2:16">
      <c r="B103" s="415" t="s">
        <v>1367</v>
      </c>
      <c r="C103" s="412">
        <v>2.5798721306858188E-2</v>
      </c>
      <c r="D103" s="412">
        <v>0</v>
      </c>
      <c r="E103" s="412">
        <v>0</v>
      </c>
      <c r="F103" s="412">
        <v>0</v>
      </c>
      <c r="G103" s="412">
        <v>0</v>
      </c>
      <c r="H103" s="412">
        <v>0</v>
      </c>
      <c r="I103" s="412">
        <v>0</v>
      </c>
      <c r="J103" s="412">
        <v>0</v>
      </c>
      <c r="K103" s="412">
        <v>0</v>
      </c>
      <c r="L103" s="412">
        <v>0</v>
      </c>
      <c r="M103" s="412">
        <v>0</v>
      </c>
      <c r="N103" s="412">
        <v>0</v>
      </c>
      <c r="O103" s="412">
        <v>0</v>
      </c>
      <c r="P103" s="412">
        <v>0</v>
      </c>
    </row>
    <row r="104" spans="2:16">
      <c r="B104" s="415" t="s">
        <v>1368</v>
      </c>
      <c r="C104" s="412">
        <v>0.31050994789466274</v>
      </c>
      <c r="D104" s="412">
        <v>0</v>
      </c>
      <c r="E104" s="412">
        <v>0</v>
      </c>
      <c r="F104" s="412">
        <v>0</v>
      </c>
      <c r="G104" s="412">
        <v>0</v>
      </c>
      <c r="H104" s="412">
        <v>0</v>
      </c>
      <c r="I104" s="412">
        <v>0</v>
      </c>
      <c r="J104" s="412">
        <v>0</v>
      </c>
      <c r="K104" s="412">
        <v>0</v>
      </c>
      <c r="L104" s="412">
        <v>0</v>
      </c>
      <c r="M104" s="412">
        <v>0</v>
      </c>
      <c r="N104" s="412">
        <v>0</v>
      </c>
      <c r="O104" s="412">
        <v>0</v>
      </c>
      <c r="P104" s="412">
        <v>0</v>
      </c>
    </row>
    <row r="105" spans="2:16">
      <c r="B105" s="415" t="s">
        <v>1369</v>
      </c>
      <c r="C105" s="412">
        <v>0</v>
      </c>
      <c r="D105" s="412">
        <v>0</v>
      </c>
      <c r="E105" s="412">
        <v>0</v>
      </c>
      <c r="F105" s="412">
        <v>0</v>
      </c>
      <c r="G105" s="412">
        <v>0</v>
      </c>
      <c r="H105" s="412">
        <v>0</v>
      </c>
      <c r="I105" s="412">
        <v>0</v>
      </c>
      <c r="J105" s="412">
        <v>0</v>
      </c>
      <c r="K105" s="412">
        <v>0</v>
      </c>
      <c r="L105" s="412">
        <v>0</v>
      </c>
      <c r="M105" s="412">
        <v>0</v>
      </c>
      <c r="N105" s="412">
        <v>0</v>
      </c>
      <c r="O105" s="412">
        <v>0</v>
      </c>
      <c r="P105" s="412">
        <v>0</v>
      </c>
    </row>
    <row r="106" spans="2:16" ht="13" thickBot="1">
      <c r="B106" s="416" t="s">
        <v>1370</v>
      </c>
      <c r="C106" s="416">
        <v>0</v>
      </c>
      <c r="D106" s="416">
        <v>0</v>
      </c>
      <c r="E106" s="416">
        <v>0</v>
      </c>
      <c r="F106" s="416">
        <v>0</v>
      </c>
      <c r="G106" s="416">
        <v>0</v>
      </c>
      <c r="H106" s="416">
        <v>0</v>
      </c>
      <c r="I106" s="416">
        <v>0</v>
      </c>
      <c r="J106" s="416">
        <v>0</v>
      </c>
      <c r="K106" s="416">
        <v>0</v>
      </c>
      <c r="L106" s="416">
        <v>0</v>
      </c>
      <c r="M106" s="416">
        <v>0</v>
      </c>
      <c r="N106" s="416">
        <v>0</v>
      </c>
      <c r="O106" s="416">
        <v>0</v>
      </c>
      <c r="P106" s="416">
        <v>0</v>
      </c>
    </row>
    <row r="109" spans="2:16" ht="13">
      <c r="B109" s="402" t="s">
        <v>1351</v>
      </c>
    </row>
    <row r="111" spans="2:16" ht="13.5" thickBot="1">
      <c r="B111" s="403" t="s">
        <v>1100</v>
      </c>
    </row>
    <row r="112" spans="2:16" ht="13.5" thickBot="1">
      <c r="B112" s="404" t="s">
        <v>962</v>
      </c>
      <c r="C112" s="404" t="s">
        <v>963</v>
      </c>
      <c r="D112" s="404" t="s">
        <v>964</v>
      </c>
      <c r="E112" s="404" t="s">
        <v>965</v>
      </c>
      <c r="F112" s="404" t="s">
        <v>966</v>
      </c>
      <c r="G112" s="404" t="s">
        <v>967</v>
      </c>
      <c r="H112" s="404" t="s">
        <v>5</v>
      </c>
      <c r="I112" s="404" t="s">
        <v>2</v>
      </c>
      <c r="J112" s="404" t="s">
        <v>4</v>
      </c>
      <c r="K112" s="404" t="s">
        <v>968</v>
      </c>
      <c r="L112" s="404" t="s">
        <v>969</v>
      </c>
      <c r="M112" s="404" t="s">
        <v>970</v>
      </c>
      <c r="N112" s="404" t="s">
        <v>971</v>
      </c>
      <c r="O112" s="404" t="s">
        <v>972</v>
      </c>
      <c r="P112" s="404" t="s">
        <v>973</v>
      </c>
    </row>
    <row r="113" spans="2:16" ht="13.5" thickBot="1">
      <c r="B113" s="676" t="s">
        <v>837</v>
      </c>
      <c r="C113" s="679" t="s">
        <v>977</v>
      </c>
      <c r="D113" s="679"/>
      <c r="E113" s="679"/>
      <c r="F113" s="679"/>
      <c r="G113" s="679"/>
      <c r="H113" s="679"/>
      <c r="I113" s="679"/>
      <c r="J113" s="679"/>
      <c r="K113" s="679"/>
      <c r="L113" s="679"/>
      <c r="M113" s="679"/>
      <c r="N113" s="679"/>
      <c r="O113" s="679"/>
      <c r="P113" s="680"/>
    </row>
    <row r="114" spans="2:16" ht="13.5" thickBot="1">
      <c r="B114" s="677"/>
      <c r="C114" s="405"/>
      <c r="D114" s="681" t="s">
        <v>978</v>
      </c>
      <c r="E114" s="681"/>
      <c r="F114" s="681"/>
      <c r="G114" s="681"/>
      <c r="H114" s="681"/>
      <c r="I114" s="681"/>
      <c r="J114" s="681"/>
      <c r="K114" s="681"/>
      <c r="L114" s="681"/>
      <c r="M114" s="681"/>
      <c r="N114" s="681"/>
      <c r="O114" s="681"/>
      <c r="P114" s="682"/>
    </row>
    <row r="115" spans="2:16" ht="13.5" thickBot="1">
      <c r="B115" s="677"/>
      <c r="C115" s="405"/>
      <c r="D115" s="681" t="s">
        <v>838</v>
      </c>
      <c r="E115" s="681"/>
      <c r="F115" s="681"/>
      <c r="G115" s="681"/>
      <c r="H115" s="681"/>
      <c r="I115" s="681" t="s">
        <v>839</v>
      </c>
      <c r="J115" s="681" t="s">
        <v>840</v>
      </c>
      <c r="K115" s="684" t="s">
        <v>841</v>
      </c>
      <c r="L115" s="681" t="s">
        <v>717</v>
      </c>
      <c r="M115" s="681" t="s">
        <v>716</v>
      </c>
      <c r="N115" s="686" t="s">
        <v>527</v>
      </c>
      <c r="O115" s="686"/>
      <c r="P115" s="687"/>
    </row>
    <row r="116" spans="2:16" ht="39.5" thickBot="1">
      <c r="B116" s="678"/>
      <c r="C116" s="406"/>
      <c r="D116" s="407" t="s">
        <v>709</v>
      </c>
      <c r="E116" s="407" t="s">
        <v>710</v>
      </c>
      <c r="F116" s="407" t="s">
        <v>711</v>
      </c>
      <c r="G116" s="407" t="s">
        <v>712</v>
      </c>
      <c r="H116" s="408" t="s">
        <v>713</v>
      </c>
      <c r="I116" s="683"/>
      <c r="J116" s="683"/>
      <c r="K116" s="685"/>
      <c r="L116" s="683"/>
      <c r="M116" s="683"/>
      <c r="N116" s="409"/>
      <c r="O116" s="408" t="s">
        <v>842</v>
      </c>
      <c r="P116" s="410" t="s">
        <v>716</v>
      </c>
    </row>
    <row r="117" spans="2:16">
      <c r="B117" s="411" t="s">
        <v>720</v>
      </c>
      <c r="C117" s="412">
        <v>8.4402983636107596</v>
      </c>
      <c r="D117" s="412">
        <v>4.4147738262216585</v>
      </c>
      <c r="E117" s="412">
        <v>2.9987392226446978</v>
      </c>
      <c r="F117" s="412">
        <v>0</v>
      </c>
      <c r="G117" s="412">
        <v>1.5181805379524012E-4</v>
      </c>
      <c r="H117" s="412">
        <v>4</v>
      </c>
      <c r="I117" s="412">
        <v>0</v>
      </c>
      <c r="J117" s="412">
        <v>7.4136648669201515</v>
      </c>
      <c r="K117" s="412">
        <v>0</v>
      </c>
      <c r="L117" s="412">
        <v>0.17584275172510913</v>
      </c>
      <c r="M117" s="412">
        <v>7.2354218673426276</v>
      </c>
      <c r="N117" s="412">
        <v>-3.3482888804393744</v>
      </c>
      <c r="O117" s="412">
        <v>-3.6854474017743985E-2</v>
      </c>
      <c r="P117" s="412">
        <v>-3.3112860920997043</v>
      </c>
    </row>
    <row r="118" spans="2:16">
      <c r="B118" s="413" t="s">
        <v>721</v>
      </c>
      <c r="C118" s="412">
        <v>8.9219095901985637E-2</v>
      </c>
      <c r="D118" s="412">
        <v>0</v>
      </c>
      <c r="E118" s="412">
        <v>0</v>
      </c>
      <c r="F118" s="412">
        <v>0</v>
      </c>
      <c r="G118" s="412">
        <v>0</v>
      </c>
      <c r="H118" s="412">
        <v>0</v>
      </c>
      <c r="I118" s="412">
        <v>0</v>
      </c>
      <c r="J118" s="412">
        <v>0</v>
      </c>
      <c r="K118" s="412">
        <v>0</v>
      </c>
      <c r="L118" s="412">
        <v>0</v>
      </c>
      <c r="M118" s="412">
        <v>0</v>
      </c>
      <c r="N118" s="412">
        <v>0</v>
      </c>
      <c r="O118" s="412">
        <v>0</v>
      </c>
      <c r="P118" s="412">
        <v>0</v>
      </c>
    </row>
    <row r="119" spans="2:16">
      <c r="B119" s="413" t="s">
        <v>727</v>
      </c>
      <c r="C119" s="412">
        <v>51.629809756372339</v>
      </c>
      <c r="D119" s="412">
        <v>0</v>
      </c>
      <c r="E119" s="412">
        <v>0</v>
      </c>
      <c r="F119" s="412">
        <v>0</v>
      </c>
      <c r="G119" s="412">
        <v>0</v>
      </c>
      <c r="H119" s="412">
        <v>0</v>
      </c>
      <c r="I119" s="412">
        <v>0</v>
      </c>
      <c r="J119" s="412">
        <v>0</v>
      </c>
      <c r="K119" s="412">
        <v>0</v>
      </c>
      <c r="L119" s="412">
        <v>0</v>
      </c>
      <c r="M119" s="412">
        <v>0</v>
      </c>
      <c r="N119" s="412">
        <v>0</v>
      </c>
      <c r="O119" s="412">
        <v>0</v>
      </c>
      <c r="P119" s="412">
        <v>0</v>
      </c>
    </row>
    <row r="120" spans="2:16">
      <c r="B120" s="413" t="s">
        <v>752</v>
      </c>
      <c r="C120" s="412">
        <v>32.521756696239969</v>
      </c>
      <c r="D120" s="412">
        <v>0</v>
      </c>
      <c r="E120" s="412">
        <v>0</v>
      </c>
      <c r="F120" s="412">
        <v>0</v>
      </c>
      <c r="G120" s="412">
        <v>0</v>
      </c>
      <c r="H120" s="412">
        <v>0</v>
      </c>
      <c r="I120" s="412">
        <v>0</v>
      </c>
      <c r="J120" s="412">
        <v>0</v>
      </c>
      <c r="K120" s="412">
        <v>0</v>
      </c>
      <c r="L120" s="412">
        <v>0</v>
      </c>
      <c r="M120" s="412">
        <v>0</v>
      </c>
      <c r="N120" s="412">
        <v>0</v>
      </c>
      <c r="O120" s="412">
        <v>0</v>
      </c>
      <c r="P120" s="412">
        <v>0</v>
      </c>
    </row>
    <row r="121" spans="2:16">
      <c r="B121" s="413" t="s">
        <v>757</v>
      </c>
      <c r="C121" s="412">
        <v>0.39240497113082662</v>
      </c>
      <c r="D121" s="412">
        <v>0.3706086973665681</v>
      </c>
      <c r="E121" s="412">
        <v>0</v>
      </c>
      <c r="F121" s="412">
        <v>0</v>
      </c>
      <c r="G121" s="412">
        <v>6.3661456132939022E-5</v>
      </c>
      <c r="H121" s="412">
        <v>1</v>
      </c>
      <c r="I121" s="412">
        <v>0</v>
      </c>
      <c r="J121" s="412">
        <v>0.37067235882270105</v>
      </c>
      <c r="K121" s="412">
        <v>0</v>
      </c>
      <c r="L121" s="412">
        <v>0</v>
      </c>
      <c r="M121" s="412">
        <v>6.3661456132939022E-5</v>
      </c>
      <c r="N121" s="412">
        <v>-8.7681453316434312E-3</v>
      </c>
      <c r="O121" s="412">
        <v>0</v>
      </c>
      <c r="P121" s="412">
        <v>-6.3661456132939022E-5</v>
      </c>
    </row>
    <row r="122" spans="2:16">
      <c r="B122" s="413" t="s">
        <v>758</v>
      </c>
      <c r="C122" s="412">
        <v>3.0362110237994644</v>
      </c>
      <c r="D122" s="412">
        <v>0</v>
      </c>
      <c r="E122" s="412">
        <v>0</v>
      </c>
      <c r="F122" s="412">
        <v>0</v>
      </c>
      <c r="G122" s="412">
        <v>0</v>
      </c>
      <c r="H122" s="412">
        <v>0</v>
      </c>
      <c r="I122" s="412">
        <v>0</v>
      </c>
      <c r="J122" s="412">
        <v>0</v>
      </c>
      <c r="K122" s="412">
        <v>0</v>
      </c>
      <c r="L122" s="412">
        <v>0</v>
      </c>
      <c r="M122" s="412">
        <v>0</v>
      </c>
      <c r="N122" s="412">
        <v>0</v>
      </c>
      <c r="O122" s="412">
        <v>0</v>
      </c>
      <c r="P122" s="412">
        <v>0</v>
      </c>
    </row>
    <row r="123" spans="2:16">
      <c r="B123" s="413" t="s">
        <v>762</v>
      </c>
      <c r="C123" s="412">
        <v>10.122936769469089</v>
      </c>
      <c r="D123" s="412">
        <v>0</v>
      </c>
      <c r="E123" s="412">
        <v>0</v>
      </c>
      <c r="F123" s="412">
        <v>0</v>
      </c>
      <c r="G123" s="412">
        <v>0</v>
      </c>
      <c r="H123" s="412">
        <v>0</v>
      </c>
      <c r="I123" s="412">
        <v>0</v>
      </c>
      <c r="J123" s="412">
        <v>0</v>
      </c>
      <c r="K123" s="412">
        <v>0</v>
      </c>
      <c r="L123" s="412">
        <v>0</v>
      </c>
      <c r="M123" s="412">
        <v>0</v>
      </c>
      <c r="N123" s="412">
        <v>0</v>
      </c>
      <c r="O123" s="412">
        <v>0</v>
      </c>
      <c r="P123" s="412">
        <v>0</v>
      </c>
    </row>
    <row r="124" spans="2:16">
      <c r="B124" s="413" t="s">
        <v>763</v>
      </c>
      <c r="C124" s="412">
        <v>0.82687620335164058</v>
      </c>
      <c r="D124" s="412">
        <v>0</v>
      </c>
      <c r="E124" s="412">
        <v>0</v>
      </c>
      <c r="F124" s="412">
        <v>0</v>
      </c>
      <c r="G124" s="412">
        <v>0</v>
      </c>
      <c r="H124" s="412">
        <v>0</v>
      </c>
      <c r="I124" s="412">
        <v>0</v>
      </c>
      <c r="J124" s="412">
        <v>0</v>
      </c>
      <c r="K124" s="412">
        <v>0</v>
      </c>
      <c r="L124" s="412">
        <v>0</v>
      </c>
      <c r="M124" s="412">
        <v>0</v>
      </c>
      <c r="N124" s="412">
        <v>0</v>
      </c>
      <c r="O124" s="412">
        <v>0</v>
      </c>
      <c r="P124" s="412">
        <v>0</v>
      </c>
    </row>
    <row r="125" spans="2:16">
      <c r="B125" s="413" t="s">
        <v>770</v>
      </c>
      <c r="C125" s="412">
        <v>0.38369440360512602</v>
      </c>
      <c r="D125" s="412">
        <v>0</v>
      </c>
      <c r="E125" s="412">
        <v>0</v>
      </c>
      <c r="F125" s="412">
        <v>0</v>
      </c>
      <c r="G125" s="412">
        <v>0</v>
      </c>
      <c r="H125" s="412">
        <v>0</v>
      </c>
      <c r="I125" s="412">
        <v>0</v>
      </c>
      <c r="J125" s="412">
        <v>0</v>
      </c>
      <c r="K125" s="412">
        <v>0</v>
      </c>
      <c r="L125" s="412">
        <v>0</v>
      </c>
      <c r="M125" s="412">
        <v>0</v>
      </c>
      <c r="N125" s="412">
        <v>0</v>
      </c>
      <c r="O125" s="412">
        <v>0</v>
      </c>
      <c r="P125" s="412">
        <v>0</v>
      </c>
    </row>
    <row r="126" spans="2:16">
      <c r="B126" s="413" t="s">
        <v>843</v>
      </c>
      <c r="C126" s="412">
        <v>2.2694253006618785</v>
      </c>
      <c r="D126" s="412">
        <v>0</v>
      </c>
      <c r="E126" s="412">
        <v>3.2112178566399092E-2</v>
      </c>
      <c r="F126" s="412">
        <v>0</v>
      </c>
      <c r="G126" s="412">
        <v>0</v>
      </c>
      <c r="H126" s="412">
        <v>6</v>
      </c>
      <c r="I126" s="412">
        <v>0</v>
      </c>
      <c r="J126" s="412">
        <v>3.2112178566399092E-2</v>
      </c>
      <c r="K126" s="412">
        <v>0</v>
      </c>
      <c r="L126" s="412">
        <v>0</v>
      </c>
      <c r="M126" s="412">
        <v>3.2112178566399092E-2</v>
      </c>
      <c r="N126" s="412">
        <v>-2.1226562455992113E-2</v>
      </c>
      <c r="O126" s="412">
        <v>0</v>
      </c>
      <c r="P126" s="412">
        <v>-2.1226562455992113E-2</v>
      </c>
    </row>
    <row r="127" spans="2:16">
      <c r="B127" s="413" t="s">
        <v>844</v>
      </c>
      <c r="C127" s="412">
        <v>37.112607891846217</v>
      </c>
      <c r="D127" s="412">
        <v>4.3048601492747496</v>
      </c>
      <c r="E127" s="412">
        <v>2.9666270440782987</v>
      </c>
      <c r="F127" s="412">
        <v>0</v>
      </c>
      <c r="G127" s="412">
        <v>0</v>
      </c>
      <c r="H127" s="412">
        <v>4</v>
      </c>
      <c r="I127" s="412">
        <v>0</v>
      </c>
      <c r="J127" s="412">
        <v>7.2714871933530487</v>
      </c>
      <c r="K127" s="412">
        <v>0</v>
      </c>
      <c r="L127" s="412">
        <v>0.17297195042951696</v>
      </c>
      <c r="M127" s="412">
        <v>7.0961995014786643</v>
      </c>
      <c r="N127" s="412">
        <v>-3.2594411097028586</v>
      </c>
      <c r="O127" s="412">
        <v>-3.6407841149133924E-2</v>
      </c>
      <c r="P127" s="412">
        <v>-3.2228849542317981</v>
      </c>
    </row>
    <row r="128" spans="2:16">
      <c r="B128" s="413" t="s">
        <v>1358</v>
      </c>
      <c r="C128" s="412">
        <v>4.2882945556963801</v>
      </c>
      <c r="D128" s="412">
        <v>0</v>
      </c>
      <c r="E128" s="412">
        <v>0</v>
      </c>
      <c r="F128" s="412">
        <v>0</v>
      </c>
      <c r="G128" s="412">
        <v>0</v>
      </c>
      <c r="H128" s="412">
        <v>0</v>
      </c>
      <c r="I128" s="412">
        <v>0</v>
      </c>
      <c r="J128" s="412">
        <v>0</v>
      </c>
      <c r="K128" s="412">
        <v>0</v>
      </c>
      <c r="L128" s="412">
        <v>0</v>
      </c>
      <c r="M128" s="412">
        <v>0</v>
      </c>
      <c r="N128" s="412">
        <v>0</v>
      </c>
      <c r="O128" s="412">
        <v>0</v>
      </c>
      <c r="P128" s="412">
        <v>0</v>
      </c>
    </row>
    <row r="129" spans="2:16">
      <c r="B129" s="413" t="s">
        <v>1359</v>
      </c>
      <c r="C129" s="412">
        <v>0.41241106604703565</v>
      </c>
      <c r="D129" s="412">
        <v>0</v>
      </c>
      <c r="E129" s="412">
        <v>0</v>
      </c>
      <c r="F129" s="412">
        <v>0</v>
      </c>
      <c r="G129" s="412">
        <v>0</v>
      </c>
      <c r="H129" s="412">
        <v>0</v>
      </c>
      <c r="I129" s="412">
        <v>0</v>
      </c>
      <c r="J129" s="412">
        <v>0</v>
      </c>
      <c r="K129" s="412">
        <v>0</v>
      </c>
      <c r="L129" s="412">
        <v>0</v>
      </c>
      <c r="M129" s="412">
        <v>0</v>
      </c>
      <c r="N129" s="412">
        <v>0</v>
      </c>
      <c r="O129" s="412">
        <v>0</v>
      </c>
      <c r="P129" s="412">
        <v>0</v>
      </c>
    </row>
    <row r="130" spans="2:16">
      <c r="B130" s="414" t="s">
        <v>1360</v>
      </c>
      <c r="C130" s="412">
        <v>3.6035690747781998E-2</v>
      </c>
      <c r="D130" s="412">
        <v>0</v>
      </c>
      <c r="E130" s="412">
        <v>0</v>
      </c>
      <c r="F130" s="412">
        <v>0</v>
      </c>
      <c r="G130" s="412">
        <v>0</v>
      </c>
      <c r="H130" s="412">
        <v>0</v>
      </c>
      <c r="I130" s="412">
        <v>0</v>
      </c>
      <c r="J130" s="412">
        <v>0</v>
      </c>
      <c r="K130" s="412">
        <v>0</v>
      </c>
      <c r="L130" s="412">
        <v>0</v>
      </c>
      <c r="M130" s="412">
        <v>0</v>
      </c>
      <c r="N130" s="412">
        <v>0</v>
      </c>
      <c r="O130" s="412">
        <v>0</v>
      </c>
      <c r="P130" s="412">
        <v>0</v>
      </c>
    </row>
    <row r="131" spans="2:16">
      <c r="B131" s="415" t="s">
        <v>1361</v>
      </c>
      <c r="C131" s="412">
        <v>0</v>
      </c>
      <c r="D131" s="412">
        <v>0</v>
      </c>
      <c r="E131" s="412">
        <v>0</v>
      </c>
      <c r="F131" s="412">
        <v>0</v>
      </c>
      <c r="G131" s="412">
        <v>0</v>
      </c>
      <c r="H131" s="412">
        <v>0</v>
      </c>
      <c r="I131" s="412">
        <v>0</v>
      </c>
      <c r="J131" s="412">
        <v>0</v>
      </c>
      <c r="K131" s="412">
        <v>0</v>
      </c>
      <c r="L131" s="412">
        <v>0</v>
      </c>
      <c r="M131" s="412">
        <v>0</v>
      </c>
      <c r="N131" s="412">
        <v>0</v>
      </c>
      <c r="O131" s="412">
        <v>0</v>
      </c>
      <c r="P131" s="412">
        <v>0</v>
      </c>
    </row>
    <row r="132" spans="2:16">
      <c r="B132" s="415" t="s">
        <v>1362</v>
      </c>
      <c r="C132" s="412">
        <v>2.5053434727503168E-2</v>
      </c>
      <c r="D132" s="412">
        <v>0</v>
      </c>
      <c r="E132" s="412">
        <v>0</v>
      </c>
      <c r="F132" s="412">
        <v>0</v>
      </c>
      <c r="G132" s="412">
        <v>0</v>
      </c>
      <c r="H132" s="412">
        <v>0</v>
      </c>
      <c r="I132" s="412">
        <v>0</v>
      </c>
      <c r="J132" s="412">
        <v>0</v>
      </c>
      <c r="K132" s="412">
        <v>0</v>
      </c>
      <c r="L132" s="412">
        <v>0</v>
      </c>
      <c r="M132" s="412">
        <v>0</v>
      </c>
      <c r="N132" s="412">
        <v>0</v>
      </c>
      <c r="O132" s="412">
        <v>0</v>
      </c>
      <c r="P132" s="412">
        <v>0</v>
      </c>
    </row>
    <row r="133" spans="2:16">
      <c r="B133" s="415" t="s">
        <v>1363</v>
      </c>
      <c r="C133" s="412">
        <v>0.19534105337276442</v>
      </c>
      <c r="D133" s="412">
        <v>0</v>
      </c>
      <c r="E133" s="412">
        <v>0</v>
      </c>
      <c r="F133" s="412">
        <v>0</v>
      </c>
      <c r="G133" s="412">
        <v>0</v>
      </c>
      <c r="H133" s="412">
        <v>0</v>
      </c>
      <c r="I133" s="412">
        <v>0</v>
      </c>
      <c r="J133" s="412">
        <v>0</v>
      </c>
      <c r="K133" s="412">
        <v>0</v>
      </c>
      <c r="L133" s="412">
        <v>0</v>
      </c>
      <c r="M133" s="412">
        <v>0</v>
      </c>
      <c r="N133" s="412">
        <v>0</v>
      </c>
      <c r="O133" s="412">
        <v>0</v>
      </c>
      <c r="P133" s="412">
        <v>0</v>
      </c>
    </row>
    <row r="134" spans="2:16">
      <c r="B134" s="415" t="s">
        <v>1364</v>
      </c>
      <c r="C134" s="412">
        <v>0</v>
      </c>
      <c r="D134" s="412">
        <v>0</v>
      </c>
      <c r="E134" s="412">
        <v>0</v>
      </c>
      <c r="F134" s="412">
        <v>0</v>
      </c>
      <c r="G134" s="412">
        <v>0</v>
      </c>
      <c r="H134" s="412">
        <v>0</v>
      </c>
      <c r="I134" s="412">
        <v>0</v>
      </c>
      <c r="J134" s="412">
        <v>0</v>
      </c>
      <c r="K134" s="412">
        <v>0</v>
      </c>
      <c r="L134" s="412">
        <v>0</v>
      </c>
      <c r="M134" s="412">
        <v>0</v>
      </c>
      <c r="N134" s="412">
        <v>0</v>
      </c>
      <c r="O134" s="412">
        <v>0</v>
      </c>
      <c r="P134" s="412">
        <v>0</v>
      </c>
    </row>
    <row r="135" spans="2:16">
      <c r="B135" s="415" t="s">
        <v>1365</v>
      </c>
      <c r="C135" s="412">
        <v>9.6571174031826494</v>
      </c>
      <c r="D135" s="412">
        <v>0</v>
      </c>
      <c r="E135" s="412">
        <v>0</v>
      </c>
      <c r="F135" s="412">
        <v>0</v>
      </c>
      <c r="G135" s="412">
        <v>0</v>
      </c>
      <c r="H135" s="412">
        <v>0</v>
      </c>
      <c r="I135" s="412">
        <v>0</v>
      </c>
      <c r="J135" s="412">
        <v>0</v>
      </c>
      <c r="K135" s="412">
        <v>0</v>
      </c>
      <c r="L135" s="412">
        <v>0</v>
      </c>
      <c r="M135" s="412">
        <v>0</v>
      </c>
      <c r="N135" s="412">
        <v>0</v>
      </c>
      <c r="O135" s="412">
        <v>0</v>
      </c>
      <c r="P135" s="412">
        <v>0</v>
      </c>
    </row>
    <row r="136" spans="2:16">
      <c r="B136" s="415" t="s">
        <v>1366</v>
      </c>
      <c r="C136" s="412">
        <v>0.72925462892550341</v>
      </c>
      <c r="D136" s="412">
        <v>0</v>
      </c>
      <c r="E136" s="412">
        <v>0</v>
      </c>
      <c r="F136" s="412">
        <v>0</v>
      </c>
      <c r="G136" s="412">
        <v>0</v>
      </c>
      <c r="H136" s="412">
        <v>0</v>
      </c>
      <c r="I136" s="412">
        <v>0</v>
      </c>
      <c r="J136" s="412">
        <v>0</v>
      </c>
      <c r="K136" s="412">
        <v>0</v>
      </c>
      <c r="L136" s="412">
        <v>0</v>
      </c>
      <c r="M136" s="412">
        <v>0</v>
      </c>
      <c r="N136" s="412">
        <v>0</v>
      </c>
      <c r="O136" s="412">
        <v>0</v>
      </c>
      <c r="P136" s="412">
        <v>0</v>
      </c>
    </row>
    <row r="137" spans="2:16">
      <c r="B137" s="415" t="s">
        <v>1367</v>
      </c>
      <c r="C137" s="412">
        <v>1.9862188424165611E-3</v>
      </c>
      <c r="D137" s="412">
        <v>0</v>
      </c>
      <c r="E137" s="412">
        <v>0</v>
      </c>
      <c r="F137" s="412">
        <v>0</v>
      </c>
      <c r="G137" s="412">
        <v>0</v>
      </c>
      <c r="H137" s="412">
        <v>0</v>
      </c>
      <c r="I137" s="412">
        <v>0</v>
      </c>
      <c r="J137" s="412">
        <v>0</v>
      </c>
      <c r="K137" s="412">
        <v>0</v>
      </c>
      <c r="L137" s="412">
        <v>0</v>
      </c>
      <c r="M137" s="412">
        <v>0</v>
      </c>
      <c r="N137" s="412">
        <v>0</v>
      </c>
      <c r="O137" s="412">
        <v>0</v>
      </c>
      <c r="P137" s="412">
        <v>0</v>
      </c>
    </row>
    <row r="138" spans="2:16">
      <c r="B138" s="415" t="s">
        <v>1368</v>
      </c>
      <c r="C138" s="412">
        <v>0.73646508660751997</v>
      </c>
      <c r="D138" s="412">
        <v>0</v>
      </c>
      <c r="E138" s="412">
        <v>0</v>
      </c>
      <c r="F138" s="412">
        <v>0</v>
      </c>
      <c r="G138" s="412">
        <v>0</v>
      </c>
      <c r="H138" s="412">
        <v>0</v>
      </c>
      <c r="I138" s="412">
        <v>0</v>
      </c>
      <c r="J138" s="412">
        <v>0</v>
      </c>
      <c r="K138" s="412">
        <v>0</v>
      </c>
      <c r="L138" s="412">
        <v>0</v>
      </c>
      <c r="M138" s="412">
        <v>0</v>
      </c>
      <c r="N138" s="412">
        <v>0</v>
      </c>
      <c r="O138" s="412">
        <v>0</v>
      </c>
      <c r="P138" s="412">
        <v>0</v>
      </c>
    </row>
    <row r="139" spans="2:16">
      <c r="B139" s="415" t="s">
        <v>1369</v>
      </c>
      <c r="C139" s="412">
        <v>0</v>
      </c>
      <c r="D139" s="412">
        <v>0</v>
      </c>
      <c r="E139" s="412">
        <v>0</v>
      </c>
      <c r="F139" s="412">
        <v>0</v>
      </c>
      <c r="G139" s="412">
        <v>0</v>
      </c>
      <c r="H139" s="412">
        <v>0</v>
      </c>
      <c r="I139" s="412">
        <v>0</v>
      </c>
      <c r="J139" s="412">
        <v>0</v>
      </c>
      <c r="K139" s="412">
        <v>0</v>
      </c>
      <c r="L139" s="412">
        <v>0</v>
      </c>
      <c r="M139" s="412">
        <v>0</v>
      </c>
      <c r="N139" s="412">
        <v>0</v>
      </c>
      <c r="O139" s="412">
        <v>0</v>
      </c>
      <c r="P139" s="412">
        <v>0</v>
      </c>
    </row>
    <row r="140" spans="2:16" ht="13" thickBot="1">
      <c r="B140" s="416" t="s">
        <v>1370</v>
      </c>
      <c r="C140" s="416">
        <v>0</v>
      </c>
      <c r="D140" s="416">
        <v>0</v>
      </c>
      <c r="E140" s="416">
        <v>0</v>
      </c>
      <c r="F140" s="416">
        <v>0</v>
      </c>
      <c r="G140" s="416">
        <v>0</v>
      </c>
      <c r="H140" s="416">
        <v>0</v>
      </c>
      <c r="I140" s="416">
        <v>0</v>
      </c>
      <c r="J140" s="416">
        <v>0</v>
      </c>
      <c r="K140" s="416">
        <v>0</v>
      </c>
      <c r="L140" s="416">
        <v>0</v>
      </c>
      <c r="M140" s="416">
        <v>0</v>
      </c>
      <c r="N140" s="416">
        <v>0</v>
      </c>
      <c r="O140" s="416">
        <v>0</v>
      </c>
      <c r="P140" s="416">
        <v>0</v>
      </c>
    </row>
    <row r="143" spans="2:16" ht="13">
      <c r="B143" s="402" t="s">
        <v>1353</v>
      </c>
    </row>
    <row r="145" spans="2:16" ht="13.5" thickBot="1">
      <c r="B145" s="403" t="s">
        <v>1100</v>
      </c>
    </row>
    <row r="146" spans="2:16" ht="13.5" thickBot="1">
      <c r="B146" s="404" t="s">
        <v>962</v>
      </c>
      <c r="C146" s="404" t="s">
        <v>963</v>
      </c>
      <c r="D146" s="404" t="s">
        <v>964</v>
      </c>
      <c r="E146" s="404" t="s">
        <v>965</v>
      </c>
      <c r="F146" s="404" t="s">
        <v>966</v>
      </c>
      <c r="G146" s="404" t="s">
        <v>967</v>
      </c>
      <c r="H146" s="404" t="s">
        <v>5</v>
      </c>
      <c r="I146" s="404" t="s">
        <v>2</v>
      </c>
      <c r="J146" s="404" t="s">
        <v>4</v>
      </c>
      <c r="K146" s="404" t="s">
        <v>968</v>
      </c>
      <c r="L146" s="404" t="s">
        <v>969</v>
      </c>
      <c r="M146" s="404" t="s">
        <v>970</v>
      </c>
      <c r="N146" s="404" t="s">
        <v>971</v>
      </c>
      <c r="O146" s="404" t="s">
        <v>972</v>
      </c>
      <c r="P146" s="404" t="s">
        <v>973</v>
      </c>
    </row>
    <row r="147" spans="2:16" ht="13.5" thickBot="1">
      <c r="B147" s="676" t="s">
        <v>837</v>
      </c>
      <c r="C147" s="679" t="s">
        <v>977</v>
      </c>
      <c r="D147" s="679"/>
      <c r="E147" s="679"/>
      <c r="F147" s="679"/>
      <c r="G147" s="679"/>
      <c r="H147" s="679"/>
      <c r="I147" s="679"/>
      <c r="J147" s="679"/>
      <c r="K147" s="679"/>
      <c r="L147" s="679"/>
      <c r="M147" s="679"/>
      <c r="N147" s="679"/>
      <c r="O147" s="679"/>
      <c r="P147" s="680"/>
    </row>
    <row r="148" spans="2:16" ht="13.5" thickBot="1">
      <c r="B148" s="677"/>
      <c r="C148" s="405"/>
      <c r="D148" s="681" t="s">
        <v>978</v>
      </c>
      <c r="E148" s="681"/>
      <c r="F148" s="681"/>
      <c r="G148" s="681"/>
      <c r="H148" s="681"/>
      <c r="I148" s="681"/>
      <c r="J148" s="681"/>
      <c r="K148" s="681"/>
      <c r="L148" s="681"/>
      <c r="M148" s="681"/>
      <c r="N148" s="681"/>
      <c r="O148" s="681"/>
      <c r="P148" s="682"/>
    </row>
    <row r="149" spans="2:16" ht="13.5" thickBot="1">
      <c r="B149" s="677"/>
      <c r="C149" s="405"/>
      <c r="D149" s="681" t="s">
        <v>838</v>
      </c>
      <c r="E149" s="681"/>
      <c r="F149" s="681"/>
      <c r="G149" s="681"/>
      <c r="H149" s="681"/>
      <c r="I149" s="681" t="s">
        <v>839</v>
      </c>
      <c r="J149" s="681" t="s">
        <v>840</v>
      </c>
      <c r="K149" s="684" t="s">
        <v>841</v>
      </c>
      <c r="L149" s="681" t="s">
        <v>717</v>
      </c>
      <c r="M149" s="681" t="s">
        <v>716</v>
      </c>
      <c r="N149" s="686" t="s">
        <v>527</v>
      </c>
      <c r="O149" s="686"/>
      <c r="P149" s="687"/>
    </row>
    <row r="150" spans="2:16" ht="39.5" thickBot="1">
      <c r="B150" s="678"/>
      <c r="C150" s="406"/>
      <c r="D150" s="407" t="s">
        <v>709</v>
      </c>
      <c r="E150" s="407" t="s">
        <v>710</v>
      </c>
      <c r="F150" s="407" t="s">
        <v>711</v>
      </c>
      <c r="G150" s="407" t="s">
        <v>712</v>
      </c>
      <c r="H150" s="408" t="s">
        <v>713</v>
      </c>
      <c r="I150" s="683"/>
      <c r="J150" s="683"/>
      <c r="K150" s="685"/>
      <c r="L150" s="683"/>
      <c r="M150" s="683"/>
      <c r="N150" s="409"/>
      <c r="O150" s="408" t="s">
        <v>842</v>
      </c>
      <c r="P150" s="410" t="s">
        <v>716</v>
      </c>
    </row>
    <row r="151" spans="2:16">
      <c r="B151" s="411" t="s">
        <v>720</v>
      </c>
      <c r="C151" s="412">
        <v>11.285494519081819</v>
      </c>
      <c r="D151" s="412">
        <v>1.2278712519363471</v>
      </c>
      <c r="E151" s="412">
        <v>1.6860673060132374</v>
      </c>
      <c r="F151" s="412">
        <v>0</v>
      </c>
      <c r="G151" s="412">
        <v>4.5542317983382621E-4</v>
      </c>
      <c r="H151" s="412">
        <v>5</v>
      </c>
      <c r="I151" s="412">
        <v>0</v>
      </c>
      <c r="J151" s="412">
        <v>2.9143939811294182</v>
      </c>
      <c r="K151" s="412">
        <v>0</v>
      </c>
      <c r="L151" s="412">
        <v>7.2411640613998018E-2</v>
      </c>
      <c r="M151" s="412">
        <v>2.8419680833685392</v>
      </c>
      <c r="N151" s="412">
        <v>-1.1846258414307844</v>
      </c>
      <c r="O151" s="412">
        <v>-1.9744793691029432E-2</v>
      </c>
      <c r="P151" s="412">
        <v>-1.1648810477397549</v>
      </c>
    </row>
    <row r="152" spans="2:16">
      <c r="B152" s="413" t="s">
        <v>721</v>
      </c>
      <c r="C152" s="412">
        <v>1.5332494014927475E-2</v>
      </c>
      <c r="D152" s="412">
        <v>0</v>
      </c>
      <c r="E152" s="412">
        <v>0</v>
      </c>
      <c r="F152" s="412">
        <v>0</v>
      </c>
      <c r="G152" s="412">
        <v>0</v>
      </c>
      <c r="H152" s="412">
        <v>0</v>
      </c>
      <c r="I152" s="412">
        <v>0</v>
      </c>
      <c r="J152" s="412">
        <v>0</v>
      </c>
      <c r="K152" s="412">
        <v>0</v>
      </c>
      <c r="L152" s="412">
        <v>0</v>
      </c>
      <c r="M152" s="412">
        <v>0</v>
      </c>
      <c r="N152" s="412">
        <v>0</v>
      </c>
      <c r="O152" s="412">
        <v>0</v>
      </c>
      <c r="P152" s="412">
        <v>0</v>
      </c>
    </row>
    <row r="153" spans="2:16">
      <c r="B153" s="413" t="s">
        <v>727</v>
      </c>
      <c r="C153" s="412">
        <v>57.886118248134061</v>
      </c>
      <c r="D153" s="412">
        <v>0</v>
      </c>
      <c r="E153" s="412">
        <v>0</v>
      </c>
      <c r="F153" s="412">
        <v>0</v>
      </c>
      <c r="G153" s="412">
        <v>0</v>
      </c>
      <c r="H153" s="412">
        <v>0</v>
      </c>
      <c r="I153" s="412">
        <v>0</v>
      </c>
      <c r="J153" s="412">
        <v>0</v>
      </c>
      <c r="K153" s="412">
        <v>0</v>
      </c>
      <c r="L153" s="412">
        <v>0</v>
      </c>
      <c r="M153" s="412">
        <v>0</v>
      </c>
      <c r="N153" s="412">
        <v>0</v>
      </c>
      <c r="O153" s="412">
        <v>0</v>
      </c>
      <c r="P153" s="412">
        <v>0</v>
      </c>
    </row>
    <row r="154" spans="2:16">
      <c r="B154" s="413" t="s">
        <v>752</v>
      </c>
      <c r="C154" s="412">
        <v>0</v>
      </c>
      <c r="D154" s="412">
        <v>0</v>
      </c>
      <c r="E154" s="412">
        <v>0</v>
      </c>
      <c r="F154" s="412">
        <v>0</v>
      </c>
      <c r="G154" s="412">
        <v>0</v>
      </c>
      <c r="H154" s="412">
        <v>0</v>
      </c>
      <c r="I154" s="412">
        <v>0</v>
      </c>
      <c r="J154" s="412">
        <v>0</v>
      </c>
      <c r="K154" s="412">
        <v>0</v>
      </c>
      <c r="L154" s="412">
        <v>0</v>
      </c>
      <c r="M154" s="412">
        <v>0</v>
      </c>
      <c r="N154" s="412">
        <v>0</v>
      </c>
      <c r="O154" s="412">
        <v>0</v>
      </c>
      <c r="P154" s="412">
        <v>0</v>
      </c>
    </row>
    <row r="155" spans="2:16">
      <c r="B155" s="413" t="s">
        <v>757</v>
      </c>
      <c r="C155" s="412">
        <v>4.0970849176172365E-3</v>
      </c>
      <c r="D155" s="412">
        <v>0</v>
      </c>
      <c r="E155" s="412">
        <v>0</v>
      </c>
      <c r="F155" s="412">
        <v>0</v>
      </c>
      <c r="G155" s="412">
        <v>0</v>
      </c>
      <c r="H155" s="412">
        <v>0</v>
      </c>
      <c r="I155" s="412">
        <v>0</v>
      </c>
      <c r="J155" s="412">
        <v>0</v>
      </c>
      <c r="K155" s="412">
        <v>0</v>
      </c>
      <c r="L155" s="412">
        <v>0</v>
      </c>
      <c r="M155" s="412">
        <v>0</v>
      </c>
      <c r="N155" s="412">
        <v>0</v>
      </c>
      <c r="O155" s="412">
        <v>0</v>
      </c>
      <c r="P155" s="412">
        <v>0</v>
      </c>
    </row>
    <row r="156" spans="2:16">
      <c r="B156" s="413" t="s">
        <v>758</v>
      </c>
      <c r="C156" s="412">
        <v>1.5587940205604844</v>
      </c>
      <c r="D156" s="412">
        <v>0</v>
      </c>
      <c r="E156" s="412">
        <v>0</v>
      </c>
      <c r="F156" s="412">
        <v>0</v>
      </c>
      <c r="G156" s="412">
        <v>0</v>
      </c>
      <c r="H156" s="412">
        <v>0</v>
      </c>
      <c r="I156" s="412">
        <v>0</v>
      </c>
      <c r="J156" s="412">
        <v>0</v>
      </c>
      <c r="K156" s="412">
        <v>0</v>
      </c>
      <c r="L156" s="412">
        <v>0</v>
      </c>
      <c r="M156" s="412">
        <v>0</v>
      </c>
      <c r="N156" s="412">
        <v>0</v>
      </c>
      <c r="O156" s="412">
        <v>0</v>
      </c>
      <c r="P156" s="412">
        <v>0</v>
      </c>
    </row>
    <row r="157" spans="2:16">
      <c r="B157" s="413" t="s">
        <v>762</v>
      </c>
      <c r="C157" s="412">
        <v>3.8826106492043375</v>
      </c>
      <c r="D157" s="412">
        <v>0</v>
      </c>
      <c r="E157" s="412">
        <v>0</v>
      </c>
      <c r="F157" s="412">
        <v>0</v>
      </c>
      <c r="G157" s="412">
        <v>0</v>
      </c>
      <c r="H157" s="412">
        <v>0</v>
      </c>
      <c r="I157" s="412">
        <v>0</v>
      </c>
      <c r="J157" s="412">
        <v>0</v>
      </c>
      <c r="K157" s="412">
        <v>0</v>
      </c>
      <c r="L157" s="412">
        <v>0</v>
      </c>
      <c r="M157" s="412">
        <v>0</v>
      </c>
      <c r="N157" s="412">
        <v>0</v>
      </c>
      <c r="O157" s="412">
        <v>0</v>
      </c>
      <c r="P157" s="412">
        <v>0</v>
      </c>
    </row>
    <row r="158" spans="2:16">
      <c r="B158" s="413" t="s">
        <v>763</v>
      </c>
      <c r="C158" s="412">
        <v>1.0299467145472467</v>
      </c>
      <c r="D158" s="412">
        <v>0</v>
      </c>
      <c r="E158" s="412">
        <v>0</v>
      </c>
      <c r="F158" s="412">
        <v>0</v>
      </c>
      <c r="G158" s="412">
        <v>0</v>
      </c>
      <c r="H158" s="412">
        <v>0</v>
      </c>
      <c r="I158" s="412">
        <v>0</v>
      </c>
      <c r="J158" s="412">
        <v>0</v>
      </c>
      <c r="K158" s="412">
        <v>0</v>
      </c>
      <c r="L158" s="412">
        <v>0</v>
      </c>
      <c r="M158" s="412">
        <v>0</v>
      </c>
      <c r="N158" s="412">
        <v>0</v>
      </c>
      <c r="O158" s="412">
        <v>0</v>
      </c>
      <c r="P158" s="412">
        <v>0</v>
      </c>
    </row>
    <row r="159" spans="2:16">
      <c r="B159" s="413" t="s">
        <v>770</v>
      </c>
      <c r="C159" s="412">
        <v>0.36686293479791576</v>
      </c>
      <c r="D159" s="412">
        <v>0</v>
      </c>
      <c r="E159" s="412">
        <v>0</v>
      </c>
      <c r="F159" s="412">
        <v>0</v>
      </c>
      <c r="G159" s="412">
        <v>0</v>
      </c>
      <c r="H159" s="412">
        <v>0</v>
      </c>
      <c r="I159" s="412">
        <v>0</v>
      </c>
      <c r="J159" s="412">
        <v>0</v>
      </c>
      <c r="K159" s="412">
        <v>0</v>
      </c>
      <c r="L159" s="412">
        <v>0</v>
      </c>
      <c r="M159" s="412">
        <v>0</v>
      </c>
      <c r="N159" s="412">
        <v>0</v>
      </c>
      <c r="O159" s="412">
        <v>0</v>
      </c>
      <c r="P159" s="412">
        <v>0</v>
      </c>
    </row>
    <row r="160" spans="2:16">
      <c r="B160" s="413" t="s">
        <v>843</v>
      </c>
      <c r="C160" s="412">
        <v>2.1168425996338542</v>
      </c>
      <c r="D160" s="412">
        <v>1.9336290663286862E-2</v>
      </c>
      <c r="E160" s="412">
        <v>0</v>
      </c>
      <c r="F160" s="412">
        <v>0</v>
      </c>
      <c r="G160" s="412">
        <v>0</v>
      </c>
      <c r="H160" s="412">
        <v>1</v>
      </c>
      <c r="I160" s="412">
        <v>0</v>
      </c>
      <c r="J160" s="412">
        <v>1.9336290663286862E-2</v>
      </c>
      <c r="K160" s="412">
        <v>0</v>
      </c>
      <c r="L160" s="412">
        <v>1.9336290663286862E-2</v>
      </c>
      <c r="M160" s="412">
        <v>0</v>
      </c>
      <c r="N160" s="412">
        <v>-6.448080552034924E-3</v>
      </c>
      <c r="O160" s="412">
        <v>-6.448080552034924E-3</v>
      </c>
      <c r="P160" s="412">
        <v>0</v>
      </c>
    </row>
    <row r="161" spans="2:16">
      <c r="B161" s="413" t="s">
        <v>844</v>
      </c>
      <c r="C161" s="412">
        <v>60.828654955640047</v>
      </c>
      <c r="D161" s="412">
        <v>1.1373940684410646</v>
      </c>
      <c r="E161" s="412">
        <v>1.6860673060132374</v>
      </c>
      <c r="F161" s="412">
        <v>0</v>
      </c>
      <c r="G161" s="412">
        <v>0</v>
      </c>
      <c r="H161" s="412">
        <v>6</v>
      </c>
      <c r="I161" s="412">
        <v>0</v>
      </c>
      <c r="J161" s="412">
        <v>2.8234613744543022</v>
      </c>
      <c r="K161" s="412">
        <v>0</v>
      </c>
      <c r="L161" s="412">
        <v>2.4049497253907898E-2</v>
      </c>
      <c r="M161" s="412">
        <v>2.7994118772003942</v>
      </c>
      <c r="N161" s="412">
        <v>-1.1508896324461342</v>
      </c>
      <c r="O161" s="412">
        <v>-6.8834783833262919E-3</v>
      </c>
      <c r="P161" s="412">
        <v>-1.1440061540628079</v>
      </c>
    </row>
    <row r="162" spans="2:16">
      <c r="B162" s="413" t="s">
        <v>1358</v>
      </c>
      <c r="C162" s="412">
        <v>7.6435712322208138</v>
      </c>
      <c r="D162" s="412">
        <v>0</v>
      </c>
      <c r="E162" s="412">
        <v>0</v>
      </c>
      <c r="F162" s="412">
        <v>0</v>
      </c>
      <c r="G162" s="412">
        <v>0</v>
      </c>
      <c r="H162" s="412">
        <v>0</v>
      </c>
      <c r="I162" s="412">
        <v>0</v>
      </c>
      <c r="J162" s="412">
        <v>0</v>
      </c>
      <c r="K162" s="412">
        <v>0</v>
      </c>
      <c r="L162" s="412">
        <v>0</v>
      </c>
      <c r="M162" s="412">
        <v>0</v>
      </c>
      <c r="N162" s="412">
        <v>0</v>
      </c>
      <c r="O162" s="412">
        <v>0</v>
      </c>
      <c r="P162" s="412">
        <v>0</v>
      </c>
    </row>
    <row r="163" spans="2:16">
      <c r="B163" s="413" t="s">
        <v>1359</v>
      </c>
      <c r="C163" s="412">
        <v>0.62406145331643426</v>
      </c>
      <c r="D163" s="412">
        <v>0</v>
      </c>
      <c r="E163" s="412">
        <v>0</v>
      </c>
      <c r="F163" s="412">
        <v>0</v>
      </c>
      <c r="G163" s="412">
        <v>0</v>
      </c>
      <c r="H163" s="412">
        <v>0</v>
      </c>
      <c r="I163" s="412">
        <v>0</v>
      </c>
      <c r="J163" s="412">
        <v>0</v>
      </c>
      <c r="K163" s="412">
        <v>0</v>
      </c>
      <c r="L163" s="412">
        <v>0</v>
      </c>
      <c r="M163" s="412">
        <v>0</v>
      </c>
      <c r="N163" s="412">
        <v>0</v>
      </c>
      <c r="O163" s="412">
        <v>0</v>
      </c>
      <c r="P163" s="412">
        <v>0</v>
      </c>
    </row>
    <row r="164" spans="2:16">
      <c r="B164" s="414" t="s">
        <v>1360</v>
      </c>
      <c r="C164" s="412">
        <v>5.6675738628362206E-2</v>
      </c>
      <c r="D164" s="412">
        <v>0</v>
      </c>
      <c r="E164" s="412">
        <v>0</v>
      </c>
      <c r="F164" s="412">
        <v>0</v>
      </c>
      <c r="G164" s="412">
        <v>0</v>
      </c>
      <c r="H164" s="412">
        <v>0</v>
      </c>
      <c r="I164" s="412">
        <v>0</v>
      </c>
      <c r="J164" s="412">
        <v>0</v>
      </c>
      <c r="K164" s="412">
        <v>0</v>
      </c>
      <c r="L164" s="412">
        <v>0</v>
      </c>
      <c r="M164" s="412">
        <v>0</v>
      </c>
      <c r="N164" s="412">
        <v>0</v>
      </c>
      <c r="O164" s="412">
        <v>0</v>
      </c>
      <c r="P164" s="412">
        <v>0</v>
      </c>
    </row>
    <row r="165" spans="2:16">
      <c r="B165" s="415" t="s">
        <v>1361</v>
      </c>
      <c r="C165" s="412">
        <v>0</v>
      </c>
      <c r="D165" s="412">
        <v>0</v>
      </c>
      <c r="E165" s="412">
        <v>0</v>
      </c>
      <c r="F165" s="412">
        <v>0</v>
      </c>
      <c r="G165" s="412">
        <v>0</v>
      </c>
      <c r="H165" s="412">
        <v>0</v>
      </c>
      <c r="I165" s="412">
        <v>0</v>
      </c>
      <c r="J165" s="412">
        <v>0</v>
      </c>
      <c r="K165" s="412">
        <v>0</v>
      </c>
      <c r="L165" s="412">
        <v>0</v>
      </c>
      <c r="M165" s="412">
        <v>0</v>
      </c>
      <c r="N165" s="412">
        <v>0</v>
      </c>
      <c r="O165" s="412">
        <v>0</v>
      </c>
      <c r="P165" s="412">
        <v>0</v>
      </c>
    </row>
    <row r="166" spans="2:16">
      <c r="B166" s="415" t="s">
        <v>1362</v>
      </c>
      <c r="C166" s="412">
        <v>5.4811401211097031E-2</v>
      </c>
      <c r="D166" s="412">
        <v>0</v>
      </c>
      <c r="E166" s="412">
        <v>0</v>
      </c>
      <c r="F166" s="412">
        <v>0</v>
      </c>
      <c r="G166" s="412">
        <v>0</v>
      </c>
      <c r="H166" s="412">
        <v>0</v>
      </c>
      <c r="I166" s="412">
        <v>0</v>
      </c>
      <c r="J166" s="412">
        <v>0</v>
      </c>
      <c r="K166" s="412">
        <v>0</v>
      </c>
      <c r="L166" s="412">
        <v>0</v>
      </c>
      <c r="M166" s="412">
        <v>0</v>
      </c>
      <c r="N166" s="412">
        <v>0</v>
      </c>
      <c r="O166" s="412">
        <v>0</v>
      </c>
      <c r="P166" s="412">
        <v>0</v>
      </c>
    </row>
    <row r="167" spans="2:16">
      <c r="B167" s="415" t="s">
        <v>1363</v>
      </c>
      <c r="C167" s="412">
        <v>0.23872457118715673</v>
      </c>
      <c r="D167" s="412">
        <v>0</v>
      </c>
      <c r="E167" s="412">
        <v>0</v>
      </c>
      <c r="F167" s="412">
        <v>0</v>
      </c>
      <c r="G167" s="412">
        <v>0</v>
      </c>
      <c r="H167" s="412">
        <v>0</v>
      </c>
      <c r="I167" s="412">
        <v>0</v>
      </c>
      <c r="J167" s="412">
        <v>0</v>
      </c>
      <c r="K167" s="412">
        <v>0</v>
      </c>
      <c r="L167" s="412">
        <v>0</v>
      </c>
      <c r="M167" s="412">
        <v>0</v>
      </c>
      <c r="N167" s="412">
        <v>0</v>
      </c>
      <c r="O167" s="412">
        <v>0</v>
      </c>
      <c r="P167" s="412">
        <v>0</v>
      </c>
    </row>
    <row r="168" spans="2:16">
      <c r="B168" s="415" t="s">
        <v>1364</v>
      </c>
      <c r="C168" s="412">
        <v>0</v>
      </c>
      <c r="D168" s="412">
        <v>0</v>
      </c>
      <c r="E168" s="412">
        <v>0</v>
      </c>
      <c r="F168" s="412">
        <v>0</v>
      </c>
      <c r="G168" s="412">
        <v>0</v>
      </c>
      <c r="H168" s="412">
        <v>0</v>
      </c>
      <c r="I168" s="412">
        <v>0</v>
      </c>
      <c r="J168" s="412">
        <v>0</v>
      </c>
      <c r="K168" s="412">
        <v>0</v>
      </c>
      <c r="L168" s="412">
        <v>0</v>
      </c>
      <c r="M168" s="412">
        <v>0</v>
      </c>
      <c r="N168" s="412">
        <v>0</v>
      </c>
      <c r="O168" s="412">
        <v>0</v>
      </c>
      <c r="P168" s="412">
        <v>0</v>
      </c>
    </row>
    <row r="169" spans="2:16">
      <c r="B169" s="415" t="s">
        <v>1365</v>
      </c>
      <c r="C169" s="412">
        <v>1.7341689902830585E-2</v>
      </c>
      <c r="D169" s="412">
        <v>0</v>
      </c>
      <c r="E169" s="412">
        <v>0</v>
      </c>
      <c r="F169" s="412">
        <v>0</v>
      </c>
      <c r="G169" s="412">
        <v>0</v>
      </c>
      <c r="H169" s="412">
        <v>0</v>
      </c>
      <c r="I169" s="412">
        <v>0</v>
      </c>
      <c r="J169" s="412">
        <v>0</v>
      </c>
      <c r="K169" s="412">
        <v>0</v>
      </c>
      <c r="L169" s="412">
        <v>0</v>
      </c>
      <c r="M169" s="412">
        <v>0</v>
      </c>
      <c r="N169" s="412">
        <v>0</v>
      </c>
      <c r="O169" s="412">
        <v>0</v>
      </c>
      <c r="P169" s="412">
        <v>0</v>
      </c>
    </row>
    <row r="170" spans="2:16">
      <c r="B170" s="415" t="s">
        <v>1366</v>
      </c>
      <c r="C170" s="412">
        <v>0.10775409942261653</v>
      </c>
      <c r="D170" s="412">
        <v>0</v>
      </c>
      <c r="E170" s="412">
        <v>0</v>
      </c>
      <c r="F170" s="412">
        <v>0</v>
      </c>
      <c r="G170" s="412">
        <v>0</v>
      </c>
      <c r="H170" s="412">
        <v>0</v>
      </c>
      <c r="I170" s="412">
        <v>0</v>
      </c>
      <c r="J170" s="412">
        <v>0</v>
      </c>
      <c r="K170" s="412">
        <v>0</v>
      </c>
      <c r="L170" s="412">
        <v>0</v>
      </c>
      <c r="M170" s="412">
        <v>0</v>
      </c>
      <c r="N170" s="412">
        <v>0</v>
      </c>
      <c r="O170" s="412">
        <v>0</v>
      </c>
      <c r="P170" s="412">
        <v>0</v>
      </c>
    </row>
    <row r="171" spans="2:16">
      <c r="B171" s="415" t="s">
        <v>1367</v>
      </c>
      <c r="C171" s="412">
        <v>4.6745528798760741E-5</v>
      </c>
      <c r="D171" s="412">
        <v>0</v>
      </c>
      <c r="E171" s="412">
        <v>0</v>
      </c>
      <c r="F171" s="412">
        <v>0</v>
      </c>
      <c r="G171" s="412">
        <v>0</v>
      </c>
      <c r="H171" s="412">
        <v>0</v>
      </c>
      <c r="I171" s="412">
        <v>0</v>
      </c>
      <c r="J171" s="412">
        <v>0</v>
      </c>
      <c r="K171" s="412">
        <v>0</v>
      </c>
      <c r="L171" s="412">
        <v>0</v>
      </c>
      <c r="M171" s="412">
        <v>0</v>
      </c>
      <c r="N171" s="412">
        <v>0</v>
      </c>
      <c r="O171" s="412">
        <v>0</v>
      </c>
      <c r="P171" s="412">
        <v>0</v>
      </c>
    </row>
    <row r="172" spans="2:16">
      <c r="B172" s="415" t="s">
        <v>1368</v>
      </c>
      <c r="C172" s="412">
        <v>2.2753989578932547E-2</v>
      </c>
      <c r="D172" s="412">
        <v>0</v>
      </c>
      <c r="E172" s="412">
        <v>0</v>
      </c>
      <c r="F172" s="412">
        <v>0</v>
      </c>
      <c r="G172" s="412">
        <v>0</v>
      </c>
      <c r="H172" s="412">
        <v>0</v>
      </c>
      <c r="I172" s="412">
        <v>0</v>
      </c>
      <c r="J172" s="412">
        <v>0</v>
      </c>
      <c r="K172" s="412">
        <v>0</v>
      </c>
      <c r="L172" s="412">
        <v>0</v>
      </c>
      <c r="M172" s="412">
        <v>0</v>
      </c>
      <c r="N172" s="412">
        <v>0</v>
      </c>
      <c r="O172" s="412">
        <v>0</v>
      </c>
      <c r="P172" s="412">
        <v>0</v>
      </c>
    </row>
    <row r="173" spans="2:16">
      <c r="B173" s="415" t="s">
        <v>1369</v>
      </c>
      <c r="C173" s="412">
        <v>0</v>
      </c>
      <c r="D173" s="412">
        <v>0</v>
      </c>
      <c r="E173" s="412">
        <v>0</v>
      </c>
      <c r="F173" s="412">
        <v>0</v>
      </c>
      <c r="G173" s="412">
        <v>0</v>
      </c>
      <c r="H173" s="412">
        <v>0</v>
      </c>
      <c r="I173" s="412">
        <v>0</v>
      </c>
      <c r="J173" s="412">
        <v>0</v>
      </c>
      <c r="K173" s="412">
        <v>0</v>
      </c>
      <c r="L173" s="412">
        <v>0</v>
      </c>
      <c r="M173" s="412">
        <v>0</v>
      </c>
      <c r="N173" s="412">
        <v>0</v>
      </c>
      <c r="O173" s="412">
        <v>0</v>
      </c>
      <c r="P173" s="412">
        <v>0</v>
      </c>
    </row>
    <row r="174" spans="2:16" ht="13" thickBot="1">
      <c r="B174" s="416" t="s">
        <v>1370</v>
      </c>
      <c r="C174" s="416">
        <v>0</v>
      </c>
      <c r="D174" s="416">
        <v>0</v>
      </c>
      <c r="E174" s="416">
        <v>0</v>
      </c>
      <c r="F174" s="416">
        <v>0</v>
      </c>
      <c r="G174" s="416">
        <v>0</v>
      </c>
      <c r="H174" s="416">
        <v>0</v>
      </c>
      <c r="I174" s="416">
        <v>0</v>
      </c>
      <c r="J174" s="416">
        <v>0</v>
      </c>
      <c r="K174" s="416">
        <v>0</v>
      </c>
      <c r="L174" s="416">
        <v>0</v>
      </c>
      <c r="M174" s="416">
        <v>0</v>
      </c>
      <c r="N174" s="416">
        <v>0</v>
      </c>
      <c r="O174" s="416">
        <v>0</v>
      </c>
      <c r="P174" s="416">
        <v>0</v>
      </c>
    </row>
    <row r="176" spans="2:16">
      <c r="B176" s="272" t="s">
        <v>1418</v>
      </c>
    </row>
    <row r="177" spans="2:16" ht="145.9" customHeight="1">
      <c r="B177" s="674" t="s">
        <v>1399</v>
      </c>
      <c r="C177" s="675"/>
      <c r="D177" s="675"/>
      <c r="E177" s="675"/>
      <c r="F177" s="675"/>
      <c r="G177" s="675"/>
      <c r="H177" s="675"/>
      <c r="I177" s="675"/>
      <c r="J177" s="675"/>
      <c r="K177" s="675"/>
      <c r="L177" s="675"/>
      <c r="M177" s="675"/>
      <c r="N177" s="675"/>
      <c r="O177" s="675"/>
      <c r="P177" s="675"/>
    </row>
    <row r="178" spans="2:16" ht="409.15" customHeight="1">
      <c r="B178" s="674" t="s">
        <v>1400</v>
      </c>
      <c r="C178" s="675"/>
      <c r="D178" s="675"/>
      <c r="E178" s="675"/>
      <c r="F178" s="675"/>
      <c r="G178" s="675"/>
      <c r="H178" s="675"/>
      <c r="I178" s="675"/>
      <c r="J178" s="675"/>
      <c r="K178" s="675"/>
      <c r="L178" s="675"/>
      <c r="M178" s="675"/>
      <c r="N178" s="675"/>
      <c r="O178" s="675"/>
      <c r="P178" s="675"/>
    </row>
    <row r="179" spans="2:16">
      <c r="B179" s="674" t="s">
        <v>1401</v>
      </c>
      <c r="C179" s="675"/>
      <c r="D179" s="675"/>
      <c r="E179" s="675"/>
      <c r="F179" s="675"/>
      <c r="G179" s="675"/>
      <c r="H179" s="675"/>
      <c r="I179" s="675"/>
      <c r="J179" s="675"/>
      <c r="K179" s="675"/>
      <c r="L179" s="675"/>
      <c r="M179" s="675"/>
      <c r="N179" s="675"/>
      <c r="O179" s="675"/>
      <c r="P179" s="675"/>
    </row>
    <row r="180" spans="2:16">
      <c r="B180" s="674" t="s">
        <v>1374</v>
      </c>
      <c r="C180" s="675"/>
      <c r="D180" s="675"/>
      <c r="E180" s="675"/>
      <c r="F180" s="675"/>
      <c r="G180" s="675"/>
      <c r="H180" s="675"/>
      <c r="I180" s="675"/>
      <c r="J180" s="675"/>
      <c r="K180" s="675"/>
      <c r="L180" s="675"/>
      <c r="M180" s="675"/>
      <c r="N180" s="675"/>
      <c r="O180" s="675"/>
      <c r="P180" s="675"/>
    </row>
  </sheetData>
  <sheetProtection algorithmName="SHA-512" hashValue="Y1Qu0glvQ7TwJfUNHm72atnSPMDyAFsvkVDTtYYPk1/+iGorbJtyfRpDnafOueqhgGuk/dp8ruX7/ATdSsgQVA==" saltValue="hssQ2PtUNBBevaDNgUYN4g==" spinCount="100000" sheet="1" objects="1" scenarios="1"/>
  <mergeCells count="54">
    <mergeCell ref="B11:B14"/>
    <mergeCell ref="C11:P11"/>
    <mergeCell ref="D12:P12"/>
    <mergeCell ref="D13:H13"/>
    <mergeCell ref="I13:I14"/>
    <mergeCell ref="J13:J14"/>
    <mergeCell ref="K13:K14"/>
    <mergeCell ref="L13:L14"/>
    <mergeCell ref="M13:M14"/>
    <mergeCell ref="N13:P13"/>
    <mergeCell ref="B45:B48"/>
    <mergeCell ref="C45:P45"/>
    <mergeCell ref="D46:P46"/>
    <mergeCell ref="D47:H47"/>
    <mergeCell ref="I47:I48"/>
    <mergeCell ref="J47:J48"/>
    <mergeCell ref="K47:K48"/>
    <mergeCell ref="L47:L48"/>
    <mergeCell ref="M47:M48"/>
    <mergeCell ref="N47:P47"/>
    <mergeCell ref="B79:B82"/>
    <mergeCell ref="C79:P79"/>
    <mergeCell ref="D80:P80"/>
    <mergeCell ref="D81:H81"/>
    <mergeCell ref="I81:I82"/>
    <mergeCell ref="J81:J82"/>
    <mergeCell ref="K81:K82"/>
    <mergeCell ref="L81:L82"/>
    <mergeCell ref="M81:M82"/>
    <mergeCell ref="N81:P81"/>
    <mergeCell ref="B113:B116"/>
    <mergeCell ref="C113:P113"/>
    <mergeCell ref="D114:P114"/>
    <mergeCell ref="D115:H115"/>
    <mergeCell ref="I115:I116"/>
    <mergeCell ref="J115:J116"/>
    <mergeCell ref="K115:K116"/>
    <mergeCell ref="L115:L116"/>
    <mergeCell ref="M115:M116"/>
    <mergeCell ref="N115:P115"/>
    <mergeCell ref="B177:P177"/>
    <mergeCell ref="B178:P178"/>
    <mergeCell ref="B179:P179"/>
    <mergeCell ref="B180:P180"/>
    <mergeCell ref="B147:B150"/>
    <mergeCell ref="C147:P147"/>
    <mergeCell ref="D148:P148"/>
    <mergeCell ref="D149:H149"/>
    <mergeCell ref="I149:I150"/>
    <mergeCell ref="J149:J150"/>
    <mergeCell ref="K149:K150"/>
    <mergeCell ref="L149:L150"/>
    <mergeCell ref="M149:M150"/>
    <mergeCell ref="N149:P149"/>
  </mergeCells>
  <hyperlinks>
    <hyperlink ref="B2" location="'Physical risk'!A1" display="Back to contents page" xr:uid="{4634894A-E8C5-4547-8BBE-FFD6CBB0F89C}"/>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C4BE61-AED4-4799-9677-7BDE11060BC5}">
  <dimension ref="A2:P43"/>
  <sheetViews>
    <sheetView zoomScale="85" zoomScaleNormal="85" workbookViewId="0">
      <selection activeCell="B2" sqref="B2"/>
    </sheetView>
  </sheetViews>
  <sheetFormatPr defaultColWidth="8.81640625" defaultRowHeight="12.5"/>
  <cols>
    <col min="1" max="1" width="11.7265625" style="401" customWidth="1"/>
    <col min="2" max="2" width="87.7265625" style="401" customWidth="1"/>
    <col min="3" max="3" width="8.81640625" style="401"/>
    <col min="4" max="4" width="16.26953125" style="401" bestFit="1" customWidth="1"/>
    <col min="5" max="10" width="16" style="401" customWidth="1"/>
    <col min="11" max="11" width="17.7265625" style="401" customWidth="1"/>
    <col min="12" max="12" width="14.1796875" style="401" bestFit="1" customWidth="1"/>
    <col min="13" max="13" width="12" style="401" customWidth="1"/>
    <col min="14" max="14" width="8.81640625" style="401"/>
    <col min="15" max="15" width="13.54296875" style="401" bestFit="1" customWidth="1"/>
    <col min="16" max="16" width="13" style="401" bestFit="1" customWidth="1"/>
    <col min="17" max="16384" width="8.81640625" style="401"/>
  </cols>
  <sheetData>
    <row r="2" spans="1:16" ht="14.5">
      <c r="B2" s="153" t="s">
        <v>0</v>
      </c>
    </row>
    <row r="4" spans="1:16" ht="13">
      <c r="B4" s="402" t="s">
        <v>976</v>
      </c>
    </row>
    <row r="5" spans="1:16" ht="13">
      <c r="B5" s="402"/>
    </row>
    <row r="6" spans="1:16" ht="13">
      <c r="B6" s="402" t="str">
        <f>_xlfn.XLOOKUP(B7,'[13]angol nuts kódok'!C:C,'[13]angol nuts kódok'!A:A)</f>
        <v>Unclassified and Russia</v>
      </c>
    </row>
    <row r="7" spans="1:16" ht="13">
      <c r="A7" s="402"/>
      <c r="B7" s="402" t="s">
        <v>1357</v>
      </c>
    </row>
    <row r="8" spans="1:16" ht="13">
      <c r="B8" s="402"/>
    </row>
    <row r="9" spans="1:16" ht="13.5" thickBot="1">
      <c r="B9" s="403" t="s">
        <v>1100</v>
      </c>
    </row>
    <row r="10" spans="1:16" ht="13.5" thickBot="1">
      <c r="B10" s="404" t="s">
        <v>962</v>
      </c>
      <c r="C10" s="404" t="s">
        <v>963</v>
      </c>
      <c r="D10" s="404" t="s">
        <v>964</v>
      </c>
      <c r="E10" s="404" t="s">
        <v>965</v>
      </c>
      <c r="F10" s="404" t="s">
        <v>966</v>
      </c>
      <c r="G10" s="404" t="s">
        <v>967</v>
      </c>
      <c r="H10" s="404" t="s">
        <v>5</v>
      </c>
      <c r="I10" s="404" t="s">
        <v>2</v>
      </c>
      <c r="J10" s="404" t="s">
        <v>4</v>
      </c>
      <c r="K10" s="404" t="s">
        <v>968</v>
      </c>
      <c r="L10" s="404" t="s">
        <v>969</v>
      </c>
      <c r="M10" s="404" t="s">
        <v>970</v>
      </c>
      <c r="N10" s="404" t="s">
        <v>971</v>
      </c>
      <c r="O10" s="404" t="s">
        <v>972</v>
      </c>
      <c r="P10" s="404" t="s">
        <v>973</v>
      </c>
    </row>
    <row r="11" spans="1:16" ht="13.5" thickBot="1">
      <c r="B11" s="676" t="s">
        <v>837</v>
      </c>
      <c r="C11" s="679" t="s">
        <v>977</v>
      </c>
      <c r="D11" s="679"/>
      <c r="E11" s="679"/>
      <c r="F11" s="679"/>
      <c r="G11" s="679"/>
      <c r="H11" s="679"/>
      <c r="I11" s="679"/>
      <c r="J11" s="679"/>
      <c r="K11" s="679"/>
      <c r="L11" s="679"/>
      <c r="M11" s="679"/>
      <c r="N11" s="679"/>
      <c r="O11" s="679"/>
      <c r="P11" s="680"/>
    </row>
    <row r="12" spans="1:16" ht="13.5" thickBot="1">
      <c r="B12" s="677"/>
      <c r="C12" s="405"/>
      <c r="D12" s="681" t="s">
        <v>978</v>
      </c>
      <c r="E12" s="681"/>
      <c r="F12" s="681"/>
      <c r="G12" s="681"/>
      <c r="H12" s="681"/>
      <c r="I12" s="681"/>
      <c r="J12" s="681"/>
      <c r="K12" s="681"/>
      <c r="L12" s="681"/>
      <c r="M12" s="681"/>
      <c r="N12" s="681"/>
      <c r="O12" s="681"/>
      <c r="P12" s="682"/>
    </row>
    <row r="13" spans="1:16" ht="13.5" thickBot="1">
      <c r="B13" s="677"/>
      <c r="C13" s="405"/>
      <c r="D13" s="681" t="s">
        <v>838</v>
      </c>
      <c r="E13" s="681"/>
      <c r="F13" s="681"/>
      <c r="G13" s="681"/>
      <c r="H13" s="681"/>
      <c r="I13" s="681" t="s">
        <v>839</v>
      </c>
      <c r="J13" s="681" t="s">
        <v>840</v>
      </c>
      <c r="K13" s="684" t="s">
        <v>841</v>
      </c>
      <c r="L13" s="681" t="s">
        <v>717</v>
      </c>
      <c r="M13" s="681" t="s">
        <v>716</v>
      </c>
      <c r="N13" s="686" t="s">
        <v>527</v>
      </c>
      <c r="O13" s="686"/>
      <c r="P13" s="687"/>
    </row>
    <row r="14" spans="1:16" ht="39.5" thickBot="1">
      <c r="B14" s="678"/>
      <c r="C14" s="406"/>
      <c r="D14" s="407" t="s">
        <v>709</v>
      </c>
      <c r="E14" s="407" t="s">
        <v>710</v>
      </c>
      <c r="F14" s="407" t="s">
        <v>711</v>
      </c>
      <c r="G14" s="407" t="s">
        <v>712</v>
      </c>
      <c r="H14" s="408" t="s">
        <v>713</v>
      </c>
      <c r="I14" s="683"/>
      <c r="J14" s="683"/>
      <c r="K14" s="685"/>
      <c r="L14" s="683"/>
      <c r="M14" s="683"/>
      <c r="N14" s="409"/>
      <c r="O14" s="408" t="s">
        <v>842</v>
      </c>
      <c r="P14" s="410" t="s">
        <v>716</v>
      </c>
    </row>
    <row r="15" spans="1:16">
      <c r="B15" s="411" t="s">
        <v>720</v>
      </c>
      <c r="C15" s="412">
        <v>354.32155704548654</v>
      </c>
      <c r="D15" s="412">
        <v>3.201097310237995E-2</v>
      </c>
      <c r="E15" s="412">
        <v>0</v>
      </c>
      <c r="F15" s="412">
        <v>0</v>
      </c>
      <c r="G15" s="412">
        <v>4.7704154344458526E-3</v>
      </c>
      <c r="H15" s="412">
        <v>3</v>
      </c>
      <c r="I15" s="412">
        <v>4.2308407266582166E-4</v>
      </c>
      <c r="J15" s="412">
        <v>3.5811161808196025E-2</v>
      </c>
      <c r="K15" s="412">
        <v>5.4714265596394877E-4</v>
      </c>
      <c r="L15" s="412">
        <v>2.7669623996620191E-4</v>
      </c>
      <c r="M15" s="412">
        <v>2.033536684973947E-2</v>
      </c>
      <c r="N15" s="412">
        <v>-1.6670930854809182E-2</v>
      </c>
      <c r="O15" s="412">
        <v>-1.3429094493733277E-5</v>
      </c>
      <c r="P15" s="412">
        <v>-1.6506590621039291E-2</v>
      </c>
    </row>
    <row r="16" spans="1:16">
      <c r="B16" s="413" t="s">
        <v>721</v>
      </c>
      <c r="C16" s="412">
        <v>44.605363805097873</v>
      </c>
      <c r="D16" s="412">
        <v>0</v>
      </c>
      <c r="E16" s="412">
        <v>0</v>
      </c>
      <c r="F16" s="412">
        <v>0</v>
      </c>
      <c r="G16" s="412">
        <v>0</v>
      </c>
      <c r="H16" s="412">
        <v>0</v>
      </c>
      <c r="I16" s="412">
        <v>0</v>
      </c>
      <c r="J16" s="412">
        <v>0</v>
      </c>
      <c r="K16" s="412">
        <v>0</v>
      </c>
      <c r="L16" s="412">
        <v>0</v>
      </c>
      <c r="M16" s="412">
        <v>0</v>
      </c>
      <c r="N16" s="412">
        <v>0</v>
      </c>
      <c r="O16" s="412">
        <v>0</v>
      </c>
      <c r="P16" s="412">
        <v>0</v>
      </c>
    </row>
    <row r="17" spans="2:16">
      <c r="B17" s="413" t="s">
        <v>727</v>
      </c>
      <c r="C17" s="412">
        <v>723.84844135755532</v>
      </c>
      <c r="D17" s="412">
        <v>0</v>
      </c>
      <c r="E17" s="412">
        <v>0</v>
      </c>
      <c r="F17" s="412">
        <v>0</v>
      </c>
      <c r="G17" s="412">
        <v>1.7161599774679622E-2</v>
      </c>
      <c r="H17" s="412">
        <v>20</v>
      </c>
      <c r="I17" s="412">
        <v>1.6955262639064921E-2</v>
      </c>
      <c r="J17" s="412">
        <v>2.0520771722292634E-4</v>
      </c>
      <c r="K17" s="412">
        <v>1.1294183917758062E-6</v>
      </c>
      <c r="L17" s="412">
        <v>1.7247429939445149E-4</v>
      </c>
      <c r="M17" s="412">
        <v>1.6697839740881567E-2</v>
      </c>
      <c r="N17" s="412">
        <v>-1.5817028587522885E-2</v>
      </c>
      <c r="O17" s="412">
        <v>-1.540628080552035E-6</v>
      </c>
      <c r="P17" s="412">
        <v>-1.5814862695395015E-2</v>
      </c>
    </row>
    <row r="18" spans="2:16">
      <c r="B18" s="413" t="s">
        <v>752</v>
      </c>
      <c r="C18" s="412">
        <v>563.48002135473871</v>
      </c>
      <c r="D18" s="412">
        <v>0</v>
      </c>
      <c r="E18" s="412">
        <v>0</v>
      </c>
      <c r="F18" s="412">
        <v>0</v>
      </c>
      <c r="G18" s="412">
        <v>0</v>
      </c>
      <c r="H18" s="412">
        <v>0</v>
      </c>
      <c r="I18" s="412">
        <v>0</v>
      </c>
      <c r="J18" s="412">
        <v>0</v>
      </c>
      <c r="K18" s="412">
        <v>0</v>
      </c>
      <c r="L18" s="412">
        <v>0</v>
      </c>
      <c r="M18" s="412">
        <v>0</v>
      </c>
      <c r="N18" s="412">
        <v>0</v>
      </c>
      <c r="O18" s="412">
        <v>0</v>
      </c>
      <c r="P18" s="412">
        <v>0</v>
      </c>
    </row>
    <row r="19" spans="2:16">
      <c r="B19" s="413" t="s">
        <v>757</v>
      </c>
      <c r="C19" s="412">
        <v>33.929992141951836</v>
      </c>
      <c r="D19" s="412">
        <v>0</v>
      </c>
      <c r="E19" s="412">
        <v>0</v>
      </c>
      <c r="F19" s="412">
        <v>0</v>
      </c>
      <c r="G19" s="412">
        <v>0.11994954795099282</v>
      </c>
      <c r="H19" s="412">
        <v>20</v>
      </c>
      <c r="I19" s="412">
        <v>9.2099704267004649E-7</v>
      </c>
      <c r="J19" s="412">
        <v>0.11994862695395014</v>
      </c>
      <c r="K19" s="412">
        <v>0</v>
      </c>
      <c r="L19" s="412">
        <v>0</v>
      </c>
      <c r="M19" s="412">
        <v>0</v>
      </c>
      <c r="N19" s="412">
        <v>-1.0289311364596535E-3</v>
      </c>
      <c r="O19" s="412">
        <v>0</v>
      </c>
      <c r="P19" s="412">
        <v>0</v>
      </c>
    </row>
    <row r="20" spans="2:16">
      <c r="B20" s="413" t="s">
        <v>758</v>
      </c>
      <c r="C20" s="412">
        <v>450.96171580059149</v>
      </c>
      <c r="D20" s="412">
        <v>0</v>
      </c>
      <c r="E20" s="412">
        <v>0</v>
      </c>
      <c r="F20" s="412">
        <v>0</v>
      </c>
      <c r="G20" s="412">
        <v>1.9510435149978876E-3</v>
      </c>
      <c r="H20" s="412">
        <v>20</v>
      </c>
      <c r="I20" s="412">
        <v>0</v>
      </c>
      <c r="J20" s="412">
        <v>1.9510435149978876E-3</v>
      </c>
      <c r="K20" s="412">
        <v>0</v>
      </c>
      <c r="L20" s="412">
        <v>1.3169976059709899E-5</v>
      </c>
      <c r="M20" s="412">
        <v>7.3949866216025902E-4</v>
      </c>
      <c r="N20" s="412">
        <v>-1.0411772989719758E-4</v>
      </c>
      <c r="O20" s="412">
        <v>-2.5066891987044076E-7</v>
      </c>
      <c r="P20" s="412">
        <v>-1.0161667370792846E-4</v>
      </c>
    </row>
    <row r="21" spans="2:16">
      <c r="B21" s="413" t="s">
        <v>762</v>
      </c>
      <c r="C21" s="412">
        <v>1120.2346762934797</v>
      </c>
      <c r="D21" s="412">
        <v>0</v>
      </c>
      <c r="E21" s="412">
        <v>0</v>
      </c>
      <c r="F21" s="412">
        <v>0</v>
      </c>
      <c r="G21" s="412">
        <v>1.2881340656245601E-3</v>
      </c>
      <c r="H21" s="412">
        <v>20</v>
      </c>
      <c r="I21" s="412">
        <v>5.1084917617237006E-4</v>
      </c>
      <c r="J21" s="412">
        <v>7.7728488945218979E-4</v>
      </c>
      <c r="K21" s="412">
        <v>0</v>
      </c>
      <c r="L21" s="412">
        <v>3.9904520490071819E-4</v>
      </c>
      <c r="M21" s="412">
        <v>2.650049288832559E-5</v>
      </c>
      <c r="N21" s="412">
        <v>-1.7320940712575695E-4</v>
      </c>
      <c r="O21" s="412">
        <v>-1.6766652584143077E-4</v>
      </c>
      <c r="P21" s="412">
        <v>-2.8841008308688914E-6</v>
      </c>
    </row>
    <row r="22" spans="2:16">
      <c r="B22" s="413" t="s">
        <v>763</v>
      </c>
      <c r="C22" s="412">
        <v>668.79562299957752</v>
      </c>
      <c r="D22" s="412">
        <v>0</v>
      </c>
      <c r="E22" s="412">
        <v>0</v>
      </c>
      <c r="F22" s="412">
        <v>0</v>
      </c>
      <c r="G22" s="412">
        <v>2.6010139416983522E-4</v>
      </c>
      <c r="H22" s="412">
        <v>20</v>
      </c>
      <c r="I22" s="412">
        <v>6.7742571468807215E-5</v>
      </c>
      <c r="J22" s="412">
        <v>1.9235882270102802E-4</v>
      </c>
      <c r="K22" s="412">
        <v>0</v>
      </c>
      <c r="L22" s="412">
        <v>2.6345585128855093E-5</v>
      </c>
      <c r="M22" s="412">
        <v>0</v>
      </c>
      <c r="N22" s="412">
        <v>-1.9180397127165189E-6</v>
      </c>
      <c r="O22" s="412">
        <v>-9.2381354738769181E-7</v>
      </c>
      <c r="P22" s="412">
        <v>0</v>
      </c>
    </row>
    <row r="23" spans="2:16">
      <c r="B23" s="413" t="s">
        <v>770</v>
      </c>
      <c r="C23" s="412">
        <v>612.1182040980143</v>
      </c>
      <c r="D23" s="412">
        <v>0</v>
      </c>
      <c r="E23" s="412">
        <v>0</v>
      </c>
      <c r="F23" s="412">
        <v>0</v>
      </c>
      <c r="G23" s="412">
        <v>3.1370229545134487E-5</v>
      </c>
      <c r="H23" s="412">
        <v>20</v>
      </c>
      <c r="I23" s="412">
        <v>0</v>
      </c>
      <c r="J23" s="412">
        <v>3.1370229545134487E-5</v>
      </c>
      <c r="K23" s="412">
        <v>0</v>
      </c>
      <c r="L23" s="412">
        <v>5.1260385861146323E-7</v>
      </c>
      <c r="M23" s="412">
        <v>0</v>
      </c>
      <c r="N23" s="412">
        <v>-1.1266018870581608E-7</v>
      </c>
      <c r="O23" s="412">
        <v>-2.2532037741163214E-8</v>
      </c>
      <c r="P23" s="412">
        <v>0</v>
      </c>
    </row>
    <row r="24" spans="2:16">
      <c r="B24" s="413" t="s">
        <v>843</v>
      </c>
      <c r="C24" s="412">
        <v>1723.0660804666018</v>
      </c>
      <c r="D24" s="412">
        <v>1.8254797915786509E-2</v>
      </c>
      <c r="E24" s="412">
        <v>0</v>
      </c>
      <c r="F24" s="412">
        <v>0</v>
      </c>
      <c r="G24" s="412">
        <v>0</v>
      </c>
      <c r="H24" s="412">
        <v>0</v>
      </c>
      <c r="I24" s="412">
        <v>0</v>
      </c>
      <c r="J24" s="412">
        <v>1.8254797915786509E-2</v>
      </c>
      <c r="K24" s="412">
        <v>0</v>
      </c>
      <c r="L24" s="412">
        <v>0</v>
      </c>
      <c r="M24" s="412">
        <v>1.8254797915786509E-2</v>
      </c>
      <c r="N24" s="412">
        <v>-1.6029911280101394E-2</v>
      </c>
      <c r="O24" s="412">
        <v>0</v>
      </c>
      <c r="P24" s="412">
        <v>-1.6029911280101394E-2</v>
      </c>
    </row>
    <row r="25" spans="2:16">
      <c r="B25" s="413" t="s">
        <v>844</v>
      </c>
      <c r="C25" s="412">
        <v>583.3772415327918</v>
      </c>
      <c r="D25" s="412">
        <v>1.3756175186593436E-2</v>
      </c>
      <c r="E25" s="412">
        <v>0</v>
      </c>
      <c r="F25" s="412">
        <v>0</v>
      </c>
      <c r="G25" s="412">
        <v>0</v>
      </c>
      <c r="H25" s="412">
        <v>1</v>
      </c>
      <c r="I25" s="412">
        <v>0</v>
      </c>
      <c r="J25" s="412">
        <v>1.3756175186593436E-2</v>
      </c>
      <c r="K25" s="412">
        <v>0</v>
      </c>
      <c r="L25" s="412">
        <v>0</v>
      </c>
      <c r="M25" s="412">
        <v>0</v>
      </c>
      <c r="N25" s="412">
        <v>-1.3430784396563863E-4</v>
      </c>
      <c r="O25" s="412">
        <v>0</v>
      </c>
      <c r="P25" s="412">
        <v>0</v>
      </c>
    </row>
    <row r="26" spans="2:16">
      <c r="B26" s="413" t="s">
        <v>1358</v>
      </c>
      <c r="C26" s="412">
        <v>3.3239279735248553</v>
      </c>
      <c r="D26" s="412">
        <v>0</v>
      </c>
      <c r="E26" s="412">
        <v>0</v>
      </c>
      <c r="F26" s="412">
        <v>0</v>
      </c>
      <c r="G26" s="412">
        <v>0</v>
      </c>
      <c r="H26" s="412">
        <v>0</v>
      </c>
      <c r="I26" s="412">
        <v>0</v>
      </c>
      <c r="J26" s="412">
        <v>0</v>
      </c>
      <c r="K26" s="412">
        <v>0</v>
      </c>
      <c r="L26" s="412">
        <v>0</v>
      </c>
      <c r="M26" s="412">
        <v>0</v>
      </c>
      <c r="N26" s="412">
        <v>0</v>
      </c>
      <c r="O26" s="412">
        <v>0</v>
      </c>
      <c r="P26" s="412">
        <v>0</v>
      </c>
    </row>
    <row r="27" spans="2:16">
      <c r="B27" s="413" t="s">
        <v>1359</v>
      </c>
      <c r="C27" s="412">
        <v>358.6343968511477</v>
      </c>
      <c r="D27" s="412">
        <v>0</v>
      </c>
      <c r="E27" s="412">
        <v>0</v>
      </c>
      <c r="F27" s="412">
        <v>0</v>
      </c>
      <c r="G27" s="412">
        <v>6.1584847204619066E-4</v>
      </c>
      <c r="H27" s="412">
        <v>20</v>
      </c>
      <c r="I27" s="412">
        <v>5.695901985635826E-4</v>
      </c>
      <c r="J27" s="412">
        <v>1.510491480073229E-5</v>
      </c>
      <c r="K27" s="412">
        <v>3.1097028587522883E-5</v>
      </c>
      <c r="L27" s="412">
        <v>1.1505703422053231E-4</v>
      </c>
      <c r="M27" s="412">
        <v>5.3485424588086177E-6</v>
      </c>
      <c r="N27" s="412">
        <v>-4.6894803548795948E-6</v>
      </c>
      <c r="O27" s="412">
        <v>-2.9038163638924096E-6</v>
      </c>
      <c r="P27" s="412">
        <v>-7.4355724545838605E-7</v>
      </c>
    </row>
    <row r="28" spans="2:16">
      <c r="B28" s="414" t="s">
        <v>1360</v>
      </c>
      <c r="C28" s="412">
        <v>161.17751568793128</v>
      </c>
      <c r="D28" s="412">
        <v>0</v>
      </c>
      <c r="E28" s="412">
        <v>0</v>
      </c>
      <c r="F28" s="412">
        <v>0</v>
      </c>
      <c r="G28" s="412">
        <v>3.2305309111392758E-6</v>
      </c>
      <c r="H28" s="412">
        <v>20</v>
      </c>
      <c r="I28" s="412">
        <v>0</v>
      </c>
      <c r="J28" s="412">
        <v>3.1742008167863681E-6</v>
      </c>
      <c r="K28" s="412">
        <v>0</v>
      </c>
      <c r="L28" s="412">
        <v>0</v>
      </c>
      <c r="M28" s="412">
        <v>0</v>
      </c>
      <c r="N28" s="412">
        <v>-2.8165047176454017E-9</v>
      </c>
      <c r="O28" s="412">
        <v>0</v>
      </c>
      <c r="P28" s="412">
        <v>0</v>
      </c>
    </row>
    <row r="29" spans="2:16">
      <c r="B29" s="415" t="s">
        <v>1361</v>
      </c>
      <c r="C29" s="412">
        <v>193.75882732854527</v>
      </c>
      <c r="D29" s="412">
        <v>0</v>
      </c>
      <c r="E29" s="412">
        <v>0</v>
      </c>
      <c r="F29" s="412">
        <v>0</v>
      </c>
      <c r="G29" s="412">
        <v>0</v>
      </c>
      <c r="H29" s="412">
        <v>0</v>
      </c>
      <c r="I29" s="412">
        <v>0</v>
      </c>
      <c r="J29" s="412">
        <v>0</v>
      </c>
      <c r="K29" s="412">
        <v>0</v>
      </c>
      <c r="L29" s="412">
        <v>0</v>
      </c>
      <c r="M29" s="412">
        <v>0</v>
      </c>
      <c r="N29" s="412">
        <v>0</v>
      </c>
      <c r="O29" s="412">
        <v>0</v>
      </c>
      <c r="P29" s="412">
        <v>0</v>
      </c>
    </row>
    <row r="30" spans="2:16">
      <c r="B30" s="415" t="s">
        <v>1362</v>
      </c>
      <c r="C30" s="412">
        <v>495.16052576820164</v>
      </c>
      <c r="D30" s="412">
        <v>5.5181057006055481</v>
      </c>
      <c r="E30" s="412">
        <v>0</v>
      </c>
      <c r="F30" s="412">
        <v>0</v>
      </c>
      <c r="G30" s="412">
        <v>8.449514152936206E-9</v>
      </c>
      <c r="H30" s="412">
        <v>3</v>
      </c>
      <c r="I30" s="412">
        <v>0</v>
      </c>
      <c r="J30" s="412">
        <v>5.5181057006055481</v>
      </c>
      <c r="K30" s="412">
        <v>0</v>
      </c>
      <c r="L30" s="412">
        <v>0</v>
      </c>
      <c r="M30" s="412">
        <v>0</v>
      </c>
      <c r="N30" s="412">
        <v>-1.2746818757921418E-2</v>
      </c>
      <c r="O30" s="412">
        <v>0</v>
      </c>
      <c r="P30" s="412">
        <v>0</v>
      </c>
    </row>
    <row r="31" spans="2:16">
      <c r="B31" s="415" t="s">
        <v>1363</v>
      </c>
      <c r="C31" s="412">
        <v>491.69875580904096</v>
      </c>
      <c r="D31" s="412">
        <v>0</v>
      </c>
      <c r="E31" s="412">
        <v>0</v>
      </c>
      <c r="F31" s="412">
        <v>0</v>
      </c>
      <c r="G31" s="412">
        <v>1.2862977045486551E-5</v>
      </c>
      <c r="H31" s="412">
        <v>20</v>
      </c>
      <c r="I31" s="412">
        <v>0</v>
      </c>
      <c r="J31" s="412">
        <v>1.2806646951133643E-5</v>
      </c>
      <c r="K31" s="412">
        <v>0</v>
      </c>
      <c r="L31" s="412">
        <v>0</v>
      </c>
      <c r="M31" s="412">
        <v>1.2243346007604563E-5</v>
      </c>
      <c r="N31" s="412">
        <v>-1.2026475144345867E-6</v>
      </c>
      <c r="O31" s="412">
        <v>0</v>
      </c>
      <c r="P31" s="412">
        <v>-1.1970145049992958E-6</v>
      </c>
    </row>
    <row r="32" spans="2:16">
      <c r="B32" s="415" t="s">
        <v>1364</v>
      </c>
      <c r="C32" s="412">
        <v>1.0915474130404168</v>
      </c>
      <c r="D32" s="412">
        <v>0</v>
      </c>
      <c r="E32" s="412">
        <v>0</v>
      </c>
      <c r="F32" s="412">
        <v>0</v>
      </c>
      <c r="G32" s="412">
        <v>0</v>
      </c>
      <c r="H32" s="412">
        <v>0</v>
      </c>
      <c r="I32" s="412">
        <v>0</v>
      </c>
      <c r="J32" s="412">
        <v>0</v>
      </c>
      <c r="K32" s="412">
        <v>0</v>
      </c>
      <c r="L32" s="412">
        <v>0</v>
      </c>
      <c r="M32" s="412">
        <v>0</v>
      </c>
      <c r="N32" s="412">
        <v>0</v>
      </c>
      <c r="O32" s="412">
        <v>0</v>
      </c>
      <c r="P32" s="412">
        <v>0</v>
      </c>
    </row>
    <row r="33" spans="2:16">
      <c r="B33" s="415" t="s">
        <v>1365</v>
      </c>
      <c r="C33" s="412">
        <v>12.252446139980284</v>
      </c>
      <c r="D33" s="412">
        <v>0</v>
      </c>
      <c r="E33" s="412">
        <v>0</v>
      </c>
      <c r="F33" s="412">
        <v>0</v>
      </c>
      <c r="G33" s="412">
        <v>0</v>
      </c>
      <c r="H33" s="412">
        <v>0</v>
      </c>
      <c r="I33" s="412">
        <v>0</v>
      </c>
      <c r="J33" s="412">
        <v>0</v>
      </c>
      <c r="K33" s="412">
        <v>0</v>
      </c>
      <c r="L33" s="412">
        <v>0</v>
      </c>
      <c r="M33" s="412">
        <v>0</v>
      </c>
      <c r="N33" s="412">
        <v>0</v>
      </c>
      <c r="O33" s="412">
        <v>0</v>
      </c>
      <c r="P33" s="412">
        <v>0</v>
      </c>
    </row>
    <row r="34" spans="2:16">
      <c r="B34" s="415" t="s">
        <v>1366</v>
      </c>
      <c r="C34" s="412">
        <v>43.319780999859177</v>
      </c>
      <c r="D34" s="412">
        <v>0</v>
      </c>
      <c r="E34" s="412">
        <v>0</v>
      </c>
      <c r="F34" s="412">
        <v>0</v>
      </c>
      <c r="G34" s="412">
        <v>0</v>
      </c>
      <c r="H34" s="412">
        <v>0</v>
      </c>
      <c r="I34" s="412">
        <v>0</v>
      </c>
      <c r="J34" s="412">
        <v>0</v>
      </c>
      <c r="K34" s="412">
        <v>0</v>
      </c>
      <c r="L34" s="412">
        <v>0</v>
      </c>
      <c r="M34" s="412">
        <v>0</v>
      </c>
      <c r="N34" s="412">
        <v>0</v>
      </c>
      <c r="O34" s="412">
        <v>0</v>
      </c>
      <c r="P34" s="412">
        <v>0</v>
      </c>
    </row>
    <row r="35" spans="2:16">
      <c r="B35" s="415" t="s">
        <v>1367</v>
      </c>
      <c r="C35" s="412">
        <v>12.031076989156457</v>
      </c>
      <c r="D35" s="412">
        <v>0</v>
      </c>
      <c r="E35" s="412">
        <v>0</v>
      </c>
      <c r="F35" s="412">
        <v>0</v>
      </c>
      <c r="G35" s="412">
        <v>0</v>
      </c>
      <c r="H35" s="412">
        <v>0</v>
      </c>
      <c r="I35" s="412">
        <v>0</v>
      </c>
      <c r="J35" s="412">
        <v>0</v>
      </c>
      <c r="K35" s="412">
        <v>0</v>
      </c>
      <c r="L35" s="412">
        <v>0</v>
      </c>
      <c r="M35" s="412">
        <v>0</v>
      </c>
      <c r="N35" s="412">
        <v>0</v>
      </c>
      <c r="O35" s="412">
        <v>0</v>
      </c>
      <c r="P35" s="412">
        <v>0</v>
      </c>
    </row>
    <row r="36" spans="2:16">
      <c r="B36" s="415" t="s">
        <v>1368</v>
      </c>
      <c r="C36" s="412">
        <v>205.08984656153939</v>
      </c>
      <c r="D36" s="412">
        <v>0.44457026334319105</v>
      </c>
      <c r="E36" s="412">
        <v>0</v>
      </c>
      <c r="F36" s="412">
        <v>7.0927173637515842E-2</v>
      </c>
      <c r="G36" s="412">
        <v>2.8710040839318406E-4</v>
      </c>
      <c r="H36" s="412">
        <v>2</v>
      </c>
      <c r="I36" s="412">
        <v>9.6106551189973244E-2</v>
      </c>
      <c r="J36" s="412">
        <v>0.41849485706238559</v>
      </c>
      <c r="K36" s="412">
        <v>1.1831235037318688E-3</v>
      </c>
      <c r="L36" s="412">
        <v>0</v>
      </c>
      <c r="M36" s="412">
        <v>0.51578377411632159</v>
      </c>
      <c r="N36" s="412">
        <v>-0.47460310660470351</v>
      </c>
      <c r="O36" s="412">
        <v>0</v>
      </c>
      <c r="P36" s="412">
        <v>-0.47460310378819887</v>
      </c>
    </row>
    <row r="37" spans="2:16">
      <c r="B37" s="415" t="s">
        <v>1369</v>
      </c>
      <c r="C37" s="412">
        <v>0</v>
      </c>
      <c r="D37" s="412">
        <v>0</v>
      </c>
      <c r="E37" s="412">
        <v>0</v>
      </c>
      <c r="F37" s="412">
        <v>0</v>
      </c>
      <c r="G37" s="412">
        <v>0</v>
      </c>
      <c r="H37" s="412">
        <v>0</v>
      </c>
      <c r="I37" s="412">
        <v>0</v>
      </c>
      <c r="J37" s="412">
        <v>0</v>
      </c>
      <c r="K37" s="412">
        <v>0</v>
      </c>
      <c r="L37" s="412">
        <v>0</v>
      </c>
      <c r="M37" s="412">
        <v>0</v>
      </c>
      <c r="N37" s="412">
        <v>0</v>
      </c>
      <c r="O37" s="412">
        <v>0</v>
      </c>
      <c r="P37" s="412">
        <v>0</v>
      </c>
    </row>
    <row r="38" spans="2:16" ht="13" thickBot="1">
      <c r="B38" s="416" t="s">
        <v>1370</v>
      </c>
      <c r="C38" s="416">
        <v>0</v>
      </c>
      <c r="D38" s="416">
        <v>0</v>
      </c>
      <c r="E38" s="416">
        <v>0</v>
      </c>
      <c r="F38" s="416">
        <v>0</v>
      </c>
      <c r="G38" s="416">
        <v>0</v>
      </c>
      <c r="H38" s="416">
        <v>0</v>
      </c>
      <c r="I38" s="416">
        <v>0</v>
      </c>
      <c r="J38" s="416">
        <v>0</v>
      </c>
      <c r="K38" s="416">
        <v>0</v>
      </c>
      <c r="L38" s="416">
        <v>0</v>
      </c>
      <c r="M38" s="416">
        <v>0</v>
      </c>
      <c r="N38" s="416">
        <v>0</v>
      </c>
      <c r="O38" s="416">
        <v>0</v>
      </c>
      <c r="P38" s="416">
        <v>0</v>
      </c>
    </row>
    <row r="40" spans="2:16">
      <c r="B40" s="272" t="s">
        <v>1418</v>
      </c>
    </row>
    <row r="41" spans="2:16" ht="92.5" customHeight="1">
      <c r="B41" s="674" t="s">
        <v>1402</v>
      </c>
      <c r="C41" s="675"/>
      <c r="D41" s="675"/>
      <c r="E41" s="675"/>
      <c r="F41" s="675"/>
      <c r="G41" s="675"/>
      <c r="H41" s="675"/>
      <c r="I41" s="675"/>
      <c r="J41" s="675"/>
      <c r="K41" s="675"/>
      <c r="L41" s="675"/>
      <c r="M41" s="675"/>
      <c r="N41" s="675"/>
      <c r="O41" s="675"/>
      <c r="P41" s="675"/>
    </row>
    <row r="42" spans="2:16" ht="57" customHeight="1">
      <c r="B42" s="674" t="s">
        <v>1403</v>
      </c>
      <c r="C42" s="675"/>
      <c r="D42" s="675"/>
      <c r="E42" s="675"/>
      <c r="F42" s="675"/>
      <c r="G42" s="675"/>
      <c r="H42" s="675"/>
      <c r="I42" s="675"/>
      <c r="J42" s="675"/>
      <c r="K42" s="675"/>
      <c r="L42" s="675"/>
      <c r="M42" s="675"/>
      <c r="N42" s="675"/>
      <c r="O42" s="675"/>
      <c r="P42" s="675"/>
    </row>
    <row r="43" spans="2:16" ht="36.65" customHeight="1">
      <c r="B43" s="674" t="s">
        <v>1404</v>
      </c>
      <c r="C43" s="675"/>
      <c r="D43" s="675"/>
      <c r="E43" s="675"/>
      <c r="F43" s="675"/>
      <c r="G43" s="675"/>
      <c r="H43" s="675"/>
      <c r="I43" s="675"/>
      <c r="J43" s="675"/>
      <c r="K43" s="675"/>
      <c r="L43" s="675"/>
      <c r="M43" s="675"/>
      <c r="N43" s="675"/>
      <c r="O43" s="675"/>
      <c r="P43" s="675"/>
    </row>
  </sheetData>
  <sheetProtection algorithmName="SHA-512" hashValue="GLV3UNuFngSKKTTsm/dtWvNZ5NebXdNf/2uSIjETHkUsoa4UAm4nOq2Y97v0IqEWqCr0HcsSYVrhIXjTpsSS5g==" saltValue="ZOWDHiFE+VumpW6n55sZvw==" spinCount="100000" sheet="1" objects="1" scenarios="1"/>
  <mergeCells count="13">
    <mergeCell ref="B41:P41"/>
    <mergeCell ref="B42:P42"/>
    <mergeCell ref="B43:P43"/>
    <mergeCell ref="B11:B14"/>
    <mergeCell ref="C11:P11"/>
    <mergeCell ref="D12:P12"/>
    <mergeCell ref="D13:H13"/>
    <mergeCell ref="I13:I14"/>
    <mergeCell ref="J13:J14"/>
    <mergeCell ref="K13:K14"/>
    <mergeCell ref="L13:L14"/>
    <mergeCell ref="M13:M14"/>
    <mergeCell ref="N13:P13"/>
  </mergeCells>
  <hyperlinks>
    <hyperlink ref="B2" location="'Physical risk'!A1" display="Back to contents page" xr:uid="{E5DA52B4-6740-48A7-BD78-9C9869316261}"/>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7469F4-69EF-478C-AEBE-EA858AC2B801}">
  <dimension ref="B2:F13"/>
  <sheetViews>
    <sheetView zoomScale="85" zoomScaleNormal="85" workbookViewId="0"/>
  </sheetViews>
  <sheetFormatPr defaultColWidth="9.1796875" defaultRowHeight="12.5"/>
  <cols>
    <col min="1" max="1" width="9.1796875" style="277"/>
    <col min="2" max="2" width="20" style="277" customWidth="1"/>
    <col min="3" max="3" width="18.81640625" style="277" bestFit="1" customWidth="1"/>
    <col min="4" max="4" width="19.453125" style="277" bestFit="1" customWidth="1"/>
    <col min="5" max="5" width="44.1796875" style="277" bestFit="1" customWidth="1"/>
    <col min="6" max="6" width="22.54296875" style="277" bestFit="1" customWidth="1"/>
    <col min="7" max="7" width="31" style="277" bestFit="1" customWidth="1"/>
    <col min="8" max="16384" width="9.1796875" style="277"/>
  </cols>
  <sheetData>
    <row r="2" spans="2:6">
      <c r="B2" s="334" t="s">
        <v>0</v>
      </c>
    </row>
    <row r="4" spans="2:6" ht="13">
      <c r="B4" s="335" t="s">
        <v>936</v>
      </c>
    </row>
    <row r="5" spans="2:6" ht="13">
      <c r="B5" s="335"/>
    </row>
    <row r="6" spans="2:6" ht="13.5" thickBot="1">
      <c r="B6" s="660" t="str">
        <f>+[12]Contents!B3</f>
        <v>30.06.2026</v>
      </c>
      <c r="C6" s="660"/>
      <c r="D6" s="660"/>
    </row>
    <row r="7" spans="2:6" ht="13">
      <c r="B7" s="431"/>
      <c r="C7" s="700" t="s">
        <v>845</v>
      </c>
      <c r="D7" s="700"/>
      <c r="E7" s="700"/>
      <c r="F7" s="700" t="s">
        <v>846</v>
      </c>
    </row>
    <row r="8" spans="2:6" ht="13.5" thickBot="1">
      <c r="B8" s="432"/>
      <c r="C8" s="432" t="s">
        <v>847</v>
      </c>
      <c r="D8" s="432" t="s">
        <v>848</v>
      </c>
      <c r="E8" s="432" t="s">
        <v>849</v>
      </c>
      <c r="F8" s="701"/>
    </row>
    <row r="9" spans="2:6" ht="13">
      <c r="B9" s="433" t="s">
        <v>850</v>
      </c>
      <c r="C9" s="434">
        <v>3.5370000000000002E-3</v>
      </c>
      <c r="D9" s="434">
        <v>1.9999999999999999E-6</v>
      </c>
      <c r="E9" s="435">
        <v>3.539E-3</v>
      </c>
      <c r="F9" s="435">
        <v>0.66312969195673455</v>
      </c>
    </row>
    <row r="10" spans="2:6" ht="13.5" thickBot="1">
      <c r="B10" s="432" t="s">
        <v>851</v>
      </c>
      <c r="C10" s="436">
        <v>7.6790000000000001E-3</v>
      </c>
      <c r="D10" s="436">
        <v>5.0000000000000004E-6</v>
      </c>
      <c r="E10" s="437">
        <v>7.6839999999999999E-3</v>
      </c>
      <c r="F10" s="437">
        <v>0.52264827538037129</v>
      </c>
    </row>
    <row r="12" spans="2:6">
      <c r="B12" s="277" t="s">
        <v>852</v>
      </c>
    </row>
    <row r="13" spans="2:6">
      <c r="B13" s="272" t="s">
        <v>1418</v>
      </c>
    </row>
  </sheetData>
  <sheetProtection algorithmName="SHA-512" hashValue="umxhfBhEKjSXQ5MrAMJgzGoBY1cJp9Xud3v0xZn/wcOw89VGo1Nnpha5GMxH8hcDgrzXfihND0vukiTsTxatEg==" saltValue="7WGBGshnKEAvpIpCdHb1ig==" spinCount="100000" sheet="1" objects="1" scenarios="1"/>
  <mergeCells count="3">
    <mergeCell ref="B6:D6"/>
    <mergeCell ref="C7:E7"/>
    <mergeCell ref="F7:F8"/>
  </mergeCells>
  <hyperlinks>
    <hyperlink ref="B2" location="CONTENTS!A1" display="Back to contents page" xr:uid="{965489E0-507A-49BB-828B-710BAA35E39D}"/>
  </hyperlinks>
  <pageMargins left="0.7" right="0.7" top="0.75" bottom="0.75" header="0.3" footer="0.3"/>
  <pageSetup orientation="portrait" r:id="rId1"/>
  <headerFooter>
    <oddHeader>&amp;L&amp;"Calibri"&amp;12&amp;K000000EBA Regular Use&amp;1#</oddHead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07788B-6D3E-473D-80E6-F336431AE2B5}">
  <dimension ref="A2:R68"/>
  <sheetViews>
    <sheetView showGridLines="0" zoomScale="85" zoomScaleNormal="85" workbookViewId="0"/>
  </sheetViews>
  <sheetFormatPr defaultColWidth="8.81640625" defaultRowHeight="12.5"/>
  <cols>
    <col min="1" max="1" width="8.81640625" style="439"/>
    <col min="2" max="2" width="60.54296875" style="439" customWidth="1"/>
    <col min="3" max="3" width="21.54296875" style="438" bestFit="1" customWidth="1"/>
    <col min="4" max="4" width="9.7265625" style="438" bestFit="1" customWidth="1"/>
    <col min="5" max="5" width="11.26953125" style="439" customWidth="1"/>
    <col min="6" max="6" width="14.7265625" style="439" customWidth="1"/>
    <col min="7" max="7" width="13" style="439" customWidth="1"/>
    <col min="8" max="8" width="13.1796875" style="439" customWidth="1"/>
    <col min="9" max="9" width="8.81640625" style="439"/>
    <col min="10" max="10" width="9.7265625" style="439" customWidth="1"/>
    <col min="11" max="11" width="12.81640625" style="439" customWidth="1"/>
    <col min="12" max="12" width="13" style="439" customWidth="1"/>
    <col min="13" max="13" width="11.26953125" style="439" customWidth="1"/>
    <col min="14" max="14" width="9.7265625" style="439" bestFit="1" customWidth="1"/>
    <col min="15" max="15" width="11" style="439" customWidth="1"/>
    <col min="16" max="16" width="13.26953125" style="439" customWidth="1"/>
    <col min="17" max="17" width="13" style="439" customWidth="1"/>
    <col min="18" max="18" width="11.1796875" style="439" customWidth="1"/>
    <col min="19" max="16384" width="8.81640625" style="439"/>
  </cols>
  <sheetData>
    <row r="2" spans="2:18">
      <c r="B2" s="334" t="s">
        <v>0</v>
      </c>
    </row>
    <row r="3" spans="2:18">
      <c r="B3" s="440"/>
    </row>
    <row r="4" spans="2:18" ht="13">
      <c r="B4" s="441" t="s">
        <v>1405</v>
      </c>
    </row>
    <row r="5" spans="2:18" ht="13">
      <c r="B5" s="441"/>
    </row>
    <row r="6" spans="2:18" ht="13.5" thickBot="1">
      <c r="B6" s="660" t="str">
        <f>+[12]Contents!B3</f>
        <v>30.06.2026</v>
      </c>
      <c r="C6" s="660"/>
      <c r="D6" s="660"/>
    </row>
    <row r="7" spans="2:18" ht="13.5" thickBot="1">
      <c r="B7" s="442"/>
      <c r="C7" s="443" t="s">
        <v>962</v>
      </c>
      <c r="D7" s="443" t="s">
        <v>963</v>
      </c>
      <c r="E7" s="370" t="s">
        <v>964</v>
      </c>
      <c r="F7" s="370" t="s">
        <v>965</v>
      </c>
      <c r="G7" s="370" t="s">
        <v>966</v>
      </c>
      <c r="H7" s="370" t="s">
        <v>967</v>
      </c>
      <c r="I7" s="370" t="s">
        <v>5</v>
      </c>
      <c r="J7" s="370" t="s">
        <v>2</v>
      </c>
      <c r="K7" s="370" t="s">
        <v>4</v>
      </c>
      <c r="L7" s="370" t="s">
        <v>968</v>
      </c>
      <c r="M7" s="370" t="s">
        <v>969</v>
      </c>
      <c r="N7" s="370" t="s">
        <v>970</v>
      </c>
      <c r="O7" s="370" t="s">
        <v>971</v>
      </c>
      <c r="P7" s="370" t="s">
        <v>972</v>
      </c>
      <c r="Q7" s="370" t="s">
        <v>1406</v>
      </c>
      <c r="R7" s="370" t="s">
        <v>974</v>
      </c>
    </row>
    <row r="8" spans="2:18" ht="28.9" customHeight="1">
      <c r="B8" s="703" t="s">
        <v>853</v>
      </c>
      <c r="C8" s="703" t="s">
        <v>854</v>
      </c>
      <c r="D8" s="703"/>
      <c r="E8" s="703"/>
      <c r="F8" s="703"/>
      <c r="G8" s="703"/>
      <c r="H8" s="703"/>
      <c r="I8" s="703"/>
      <c r="J8" s="703"/>
      <c r="K8" s="703"/>
      <c r="L8" s="703"/>
      <c r="M8" s="703"/>
      <c r="N8" s="703"/>
      <c r="O8" s="703"/>
      <c r="P8" s="703"/>
      <c r="Q8" s="703"/>
      <c r="R8" s="703"/>
    </row>
    <row r="9" spans="2:18" ht="14.5" customHeight="1">
      <c r="B9" s="702"/>
      <c r="C9" s="705" t="s">
        <v>855</v>
      </c>
      <c r="D9" s="706" t="s">
        <v>856</v>
      </c>
      <c r="E9" s="706"/>
      <c r="F9" s="706"/>
      <c r="G9" s="706"/>
      <c r="H9" s="706"/>
      <c r="I9" s="706" t="s">
        <v>857</v>
      </c>
      <c r="J9" s="706"/>
      <c r="K9" s="706"/>
      <c r="L9" s="706"/>
      <c r="M9" s="706"/>
      <c r="N9" s="706" t="s">
        <v>858</v>
      </c>
      <c r="O9" s="706"/>
      <c r="P9" s="706"/>
      <c r="Q9" s="706"/>
      <c r="R9" s="706"/>
    </row>
    <row r="10" spans="2:18" ht="33.65" customHeight="1">
      <c r="B10" s="702"/>
      <c r="C10" s="705"/>
      <c r="D10" s="702" t="s">
        <v>859</v>
      </c>
      <c r="E10" s="702"/>
      <c r="F10" s="702"/>
      <c r="G10" s="702"/>
      <c r="H10" s="702"/>
      <c r="I10" s="702" t="s">
        <v>859</v>
      </c>
      <c r="J10" s="702"/>
      <c r="K10" s="702"/>
      <c r="L10" s="702"/>
      <c r="M10" s="702"/>
      <c r="N10" s="702" t="s">
        <v>859</v>
      </c>
      <c r="O10" s="702"/>
      <c r="P10" s="702"/>
      <c r="Q10" s="702"/>
      <c r="R10" s="702"/>
    </row>
    <row r="11" spans="2:18" ht="33.65" customHeight="1">
      <c r="B11" s="702"/>
      <c r="C11" s="705"/>
      <c r="D11" s="446"/>
      <c r="E11" s="702" t="s">
        <v>860</v>
      </c>
      <c r="F11" s="702"/>
      <c r="G11" s="702"/>
      <c r="H11" s="702"/>
      <c r="I11" s="445"/>
      <c r="J11" s="702" t="s">
        <v>860</v>
      </c>
      <c r="K11" s="702"/>
      <c r="L11" s="702"/>
      <c r="M11" s="702"/>
      <c r="N11" s="445"/>
      <c r="O11" s="702" t="s">
        <v>860</v>
      </c>
      <c r="P11" s="702"/>
      <c r="Q11" s="702"/>
      <c r="R11" s="702"/>
    </row>
    <row r="12" spans="2:18" ht="39">
      <c r="B12" s="702"/>
      <c r="C12" s="705"/>
      <c r="D12" s="447"/>
      <c r="E12" s="357"/>
      <c r="F12" s="357" t="s">
        <v>861</v>
      </c>
      <c r="G12" s="357" t="s">
        <v>862</v>
      </c>
      <c r="H12" s="357" t="s">
        <v>863</v>
      </c>
      <c r="I12" s="357"/>
      <c r="J12" s="357"/>
      <c r="K12" s="357" t="s">
        <v>861</v>
      </c>
      <c r="L12" s="357" t="s">
        <v>864</v>
      </c>
      <c r="M12" s="357" t="s">
        <v>863</v>
      </c>
      <c r="N12" s="357"/>
      <c r="O12" s="357"/>
      <c r="P12" s="357" t="s">
        <v>861</v>
      </c>
      <c r="Q12" s="357" t="s">
        <v>865</v>
      </c>
      <c r="R12" s="357" t="s">
        <v>863</v>
      </c>
    </row>
    <row r="13" spans="2:18" s="452" customFormat="1" ht="13.5" thickBot="1">
      <c r="B13" s="704"/>
      <c r="C13" s="449"/>
      <c r="D13" s="450"/>
      <c r="E13" s="451"/>
      <c r="F13" s="451"/>
      <c r="G13" s="451"/>
      <c r="H13" s="451"/>
      <c r="I13" s="451"/>
      <c r="J13" s="451"/>
      <c r="K13" s="451"/>
      <c r="L13" s="451"/>
      <c r="M13" s="451"/>
      <c r="N13" s="451"/>
      <c r="O13" s="451"/>
      <c r="P13" s="451"/>
      <c r="Q13" s="451"/>
      <c r="R13" s="451"/>
    </row>
    <row r="14" spans="2:18" s="452" customFormat="1" ht="13">
      <c r="B14" s="453" t="s">
        <v>866</v>
      </c>
      <c r="C14" s="454"/>
      <c r="D14" s="455"/>
      <c r="E14" s="456"/>
      <c r="F14" s="456"/>
      <c r="G14" s="456"/>
      <c r="H14" s="456"/>
      <c r="I14" s="456"/>
      <c r="J14" s="456"/>
      <c r="K14" s="456"/>
      <c r="L14" s="456"/>
      <c r="M14" s="456"/>
      <c r="N14" s="456"/>
      <c r="O14" s="456"/>
      <c r="P14" s="456"/>
      <c r="Q14" s="456"/>
      <c r="R14" s="457"/>
    </row>
    <row r="15" spans="2:18" ht="25">
      <c r="B15" s="458" t="s">
        <v>867</v>
      </c>
      <c r="C15" s="459">
        <v>57861.729436734531</v>
      </c>
      <c r="D15" s="459">
        <v>20359.329370248652</v>
      </c>
      <c r="E15" s="460">
        <v>317.23317165897475</v>
      </c>
      <c r="F15" s="460">
        <v>26.549788802094501</v>
      </c>
      <c r="G15" s="460">
        <v>86.373949019974702</v>
      </c>
      <c r="H15" s="460">
        <v>140.56627328757946</v>
      </c>
      <c r="I15" s="460">
        <v>4.8389773210861255</v>
      </c>
      <c r="J15" s="460">
        <v>0.18670834085917615</v>
      </c>
      <c r="K15" s="460">
        <v>0</v>
      </c>
      <c r="L15" s="460">
        <v>0</v>
      </c>
      <c r="M15" s="460">
        <v>1.2101806204046049E-2</v>
      </c>
      <c r="N15" s="459">
        <v>20364.168347569735</v>
      </c>
      <c r="O15" s="459">
        <v>317.419879999834</v>
      </c>
      <c r="P15" s="460">
        <v>26.549788802094501</v>
      </c>
      <c r="Q15" s="460">
        <v>86.373949019974702</v>
      </c>
      <c r="R15" s="460">
        <v>140.57837509378354</v>
      </c>
    </row>
    <row r="16" spans="2:18" ht="13">
      <c r="B16" s="461" t="s">
        <v>868</v>
      </c>
      <c r="C16" s="459">
        <v>6353.2146554618384</v>
      </c>
      <c r="D16" s="459">
        <v>610.07399847860654</v>
      </c>
      <c r="E16" s="460">
        <v>53.822714201568864</v>
      </c>
      <c r="F16" s="460">
        <v>23.436166461579081</v>
      </c>
      <c r="G16" s="460">
        <v>3.0709069684339694</v>
      </c>
      <c r="H16" s="460">
        <v>6.5333453369152847</v>
      </c>
      <c r="I16" s="460">
        <v>3.8223475584790916</v>
      </c>
      <c r="J16" s="460">
        <v>0.1852497201268849</v>
      </c>
      <c r="K16" s="460">
        <v>0</v>
      </c>
      <c r="L16" s="460">
        <v>0</v>
      </c>
      <c r="M16" s="460">
        <v>1.2101806204046049E-2</v>
      </c>
      <c r="N16" s="459">
        <v>613.89634603708566</v>
      </c>
      <c r="O16" s="459">
        <v>54.007963921695747</v>
      </c>
      <c r="P16" s="460">
        <v>23.436166461579081</v>
      </c>
      <c r="Q16" s="460">
        <v>3.0709069684339694</v>
      </c>
      <c r="R16" s="460">
        <v>6.5454471431193317</v>
      </c>
    </row>
    <row r="17" spans="2:18">
      <c r="B17" s="462" t="s">
        <v>537</v>
      </c>
      <c r="C17" s="459">
        <v>4034.1933617540622</v>
      </c>
      <c r="D17" s="459">
        <v>583.19513019335341</v>
      </c>
      <c r="E17" s="460">
        <v>51.97766467228103</v>
      </c>
      <c r="F17" s="460">
        <v>22.87522274978831</v>
      </c>
      <c r="G17" s="460">
        <v>3.0408496291875395</v>
      </c>
      <c r="H17" s="460">
        <v>6.3185055834034971</v>
      </c>
      <c r="I17" s="460">
        <v>3.6923028623671277</v>
      </c>
      <c r="J17" s="460">
        <v>0.18004895230038973</v>
      </c>
      <c r="K17" s="460">
        <v>0</v>
      </c>
      <c r="L17" s="460">
        <v>0</v>
      </c>
      <c r="M17" s="460">
        <v>1.2101806204046049E-2</v>
      </c>
      <c r="N17" s="459">
        <v>586.88743305572041</v>
      </c>
      <c r="O17" s="459">
        <v>52.157713624581412</v>
      </c>
      <c r="P17" s="460">
        <v>22.87522274978831</v>
      </c>
      <c r="Q17" s="460">
        <v>3.0408496291875395</v>
      </c>
      <c r="R17" s="460">
        <v>6.3306073896075441</v>
      </c>
    </row>
    <row r="18" spans="2:18">
      <c r="B18" s="463" t="s">
        <v>534</v>
      </c>
      <c r="C18" s="459">
        <v>2859.753947886973</v>
      </c>
      <c r="D18" s="459">
        <v>324.51832254618358</v>
      </c>
      <c r="E18" s="460">
        <v>30.882687912761753</v>
      </c>
      <c r="F18" s="460">
        <v>11.189119635382351</v>
      </c>
      <c r="G18" s="460">
        <v>0.7701822956897576</v>
      </c>
      <c r="H18" s="460">
        <v>4.339775434718641</v>
      </c>
      <c r="I18" s="460">
        <v>2.9861876108975207</v>
      </c>
      <c r="J18" s="460">
        <v>9.0926940137431425E-2</v>
      </c>
      <c r="K18" s="460">
        <v>0</v>
      </c>
      <c r="L18" s="460">
        <v>0</v>
      </c>
      <c r="M18" s="460">
        <v>3.9750457682016616E-9</v>
      </c>
      <c r="N18" s="459">
        <v>327.50451015708114</v>
      </c>
      <c r="O18" s="459">
        <v>30.973614852899178</v>
      </c>
      <c r="P18" s="460">
        <v>11.189119635382351</v>
      </c>
      <c r="Q18" s="460">
        <v>0.7701822956897576</v>
      </c>
      <c r="R18" s="460">
        <v>4.3397754386936871</v>
      </c>
    </row>
    <row r="19" spans="2:18">
      <c r="B19" s="463" t="s">
        <v>869</v>
      </c>
      <c r="C19" s="459">
        <v>1137.1786432573158</v>
      </c>
      <c r="D19" s="459">
        <v>253.57667283116982</v>
      </c>
      <c r="E19" s="464">
        <v>20.745805111519278</v>
      </c>
      <c r="F19" s="464">
        <v>11.68610311440596</v>
      </c>
      <c r="G19" s="464">
        <v>2.1406566134977814</v>
      </c>
      <c r="H19" s="464">
        <v>1.7855713646848561</v>
      </c>
      <c r="I19" s="464">
        <v>0.70611525146960707</v>
      </c>
      <c r="J19" s="464">
        <v>8.9122012162958314E-2</v>
      </c>
      <c r="K19" s="464">
        <v>0</v>
      </c>
      <c r="L19" s="464">
        <v>0</v>
      </c>
      <c r="M19" s="464">
        <v>1.2101802229000279E-2</v>
      </c>
      <c r="N19" s="459">
        <v>254.2827880826394</v>
      </c>
      <c r="O19" s="459">
        <v>20.834927123682235</v>
      </c>
      <c r="P19" s="464">
        <v>11.68610311440596</v>
      </c>
      <c r="Q19" s="464">
        <v>2.1406566134977814</v>
      </c>
      <c r="R19" s="464">
        <v>1.7976731669138564</v>
      </c>
    </row>
    <row r="20" spans="2:18">
      <c r="B20" s="463" t="s">
        <v>699</v>
      </c>
      <c r="C20" s="459">
        <v>37.260770609773267</v>
      </c>
      <c r="D20" s="459">
        <v>5.1001348159999997</v>
      </c>
      <c r="E20" s="460">
        <v>0.34917164799999995</v>
      </c>
      <c r="F20" s="465"/>
      <c r="G20" s="460">
        <v>0.13001071999999997</v>
      </c>
      <c r="H20" s="460">
        <v>0.19315878399999997</v>
      </c>
      <c r="I20" s="460">
        <v>0</v>
      </c>
      <c r="J20" s="460">
        <v>0</v>
      </c>
      <c r="K20" s="465"/>
      <c r="L20" s="460">
        <v>0</v>
      </c>
      <c r="M20" s="460">
        <v>0</v>
      </c>
      <c r="N20" s="459">
        <v>5.1001348159999997</v>
      </c>
      <c r="O20" s="459">
        <v>0.34917164799999995</v>
      </c>
      <c r="P20" s="465"/>
      <c r="Q20" s="460">
        <v>0.13001071999999997</v>
      </c>
      <c r="R20" s="460">
        <v>0.19315878399999997</v>
      </c>
    </row>
    <row r="21" spans="2:18">
      <c r="B21" s="462" t="s">
        <v>538</v>
      </c>
      <c r="C21" s="459">
        <v>2319.0212937077767</v>
      </c>
      <c r="D21" s="459">
        <v>26.878868285253269</v>
      </c>
      <c r="E21" s="460">
        <v>1.8450495292878382</v>
      </c>
      <c r="F21" s="460">
        <v>0.56094371179077029</v>
      </c>
      <c r="G21" s="460">
        <v>3.0057339246430084E-2</v>
      </c>
      <c r="H21" s="460">
        <v>0.21483975351178711</v>
      </c>
      <c r="I21" s="460">
        <v>0.1300446961119634</v>
      </c>
      <c r="J21" s="460">
        <v>5.2007678264951399E-3</v>
      </c>
      <c r="K21" s="460">
        <v>0</v>
      </c>
      <c r="L21" s="460">
        <v>0</v>
      </c>
      <c r="M21" s="460">
        <v>0</v>
      </c>
      <c r="N21" s="459">
        <v>27.008912981365228</v>
      </c>
      <c r="O21" s="459">
        <v>1.8502502971143333</v>
      </c>
      <c r="P21" s="460">
        <v>0.56094371179077029</v>
      </c>
      <c r="Q21" s="460">
        <v>3.0057339246430084E-2</v>
      </c>
      <c r="R21" s="460">
        <v>0.21483975351178711</v>
      </c>
    </row>
    <row r="22" spans="2:18">
      <c r="B22" s="463" t="s">
        <v>870</v>
      </c>
      <c r="C22" s="459">
        <v>57.306949913897753</v>
      </c>
      <c r="D22" s="459">
        <v>0</v>
      </c>
      <c r="E22" s="460">
        <v>0</v>
      </c>
      <c r="F22" s="460">
        <v>0</v>
      </c>
      <c r="G22" s="460">
        <v>0</v>
      </c>
      <c r="H22" s="460">
        <v>0</v>
      </c>
      <c r="I22" s="460">
        <v>0</v>
      </c>
      <c r="J22" s="460">
        <v>0</v>
      </c>
      <c r="K22" s="460">
        <v>0</v>
      </c>
      <c r="L22" s="460">
        <v>0</v>
      </c>
      <c r="M22" s="460">
        <v>0</v>
      </c>
      <c r="N22" s="459">
        <v>0</v>
      </c>
      <c r="O22" s="459">
        <v>0</v>
      </c>
      <c r="P22" s="460">
        <v>0</v>
      </c>
      <c r="Q22" s="460">
        <v>0</v>
      </c>
      <c r="R22" s="460">
        <v>0</v>
      </c>
    </row>
    <row r="23" spans="2:18">
      <c r="B23" s="466" t="s">
        <v>534</v>
      </c>
      <c r="C23" s="459">
        <v>32.464757937978874</v>
      </c>
      <c r="D23" s="459">
        <v>0</v>
      </c>
      <c r="E23" s="460">
        <v>0</v>
      </c>
      <c r="F23" s="460">
        <v>0</v>
      </c>
      <c r="G23" s="460">
        <v>0</v>
      </c>
      <c r="H23" s="460">
        <v>0</v>
      </c>
      <c r="I23" s="460">
        <v>0</v>
      </c>
      <c r="J23" s="460">
        <v>0</v>
      </c>
      <c r="K23" s="460">
        <v>0</v>
      </c>
      <c r="L23" s="460">
        <v>0</v>
      </c>
      <c r="M23" s="460">
        <v>0</v>
      </c>
      <c r="N23" s="459">
        <v>0</v>
      </c>
      <c r="O23" s="459">
        <v>0</v>
      </c>
      <c r="P23" s="460">
        <v>0</v>
      </c>
      <c r="Q23" s="460">
        <v>0</v>
      </c>
      <c r="R23" s="460">
        <v>0</v>
      </c>
    </row>
    <row r="24" spans="2:18" s="452" customFormat="1">
      <c r="B24" s="463" t="s">
        <v>869</v>
      </c>
      <c r="C24" s="467">
        <v>24.842180231094208</v>
      </c>
      <c r="D24" s="467">
        <v>0</v>
      </c>
      <c r="E24" s="464">
        <v>0</v>
      </c>
      <c r="F24" s="464">
        <v>0</v>
      </c>
      <c r="G24" s="464">
        <v>0</v>
      </c>
      <c r="H24" s="464">
        <v>0</v>
      </c>
      <c r="I24" s="464">
        <v>0</v>
      </c>
      <c r="J24" s="464">
        <v>0</v>
      </c>
      <c r="K24" s="464">
        <v>0</v>
      </c>
      <c r="L24" s="464">
        <v>0</v>
      </c>
      <c r="M24" s="464">
        <v>0</v>
      </c>
      <c r="N24" s="467">
        <v>0</v>
      </c>
      <c r="O24" s="467">
        <v>0</v>
      </c>
      <c r="P24" s="464">
        <v>0</v>
      </c>
      <c r="Q24" s="464">
        <v>0</v>
      </c>
      <c r="R24" s="464">
        <v>0</v>
      </c>
    </row>
    <row r="25" spans="2:18">
      <c r="B25" s="466" t="s">
        <v>699</v>
      </c>
      <c r="C25" s="459">
        <v>1.1744824672581327E-5</v>
      </c>
      <c r="D25" s="459">
        <v>0</v>
      </c>
      <c r="E25" s="460">
        <v>0</v>
      </c>
      <c r="F25" s="465"/>
      <c r="G25" s="460">
        <v>0</v>
      </c>
      <c r="H25" s="460">
        <v>0</v>
      </c>
      <c r="I25" s="460">
        <v>0</v>
      </c>
      <c r="J25" s="460">
        <v>0</v>
      </c>
      <c r="K25" s="465"/>
      <c r="L25" s="460">
        <v>0</v>
      </c>
      <c r="M25" s="460">
        <v>0</v>
      </c>
      <c r="N25" s="459">
        <v>0</v>
      </c>
      <c r="O25" s="459">
        <v>0</v>
      </c>
      <c r="P25" s="465"/>
      <c r="Q25" s="460">
        <v>0</v>
      </c>
      <c r="R25" s="460">
        <v>0</v>
      </c>
    </row>
    <row r="26" spans="2:18">
      <c r="B26" s="463" t="s">
        <v>871</v>
      </c>
      <c r="C26" s="459">
        <v>83.423731720411197</v>
      </c>
      <c r="D26" s="459">
        <v>0</v>
      </c>
      <c r="E26" s="460">
        <v>0</v>
      </c>
      <c r="F26" s="460">
        <v>0</v>
      </c>
      <c r="G26" s="460">
        <v>0</v>
      </c>
      <c r="H26" s="460">
        <v>0</v>
      </c>
      <c r="I26" s="460">
        <v>0</v>
      </c>
      <c r="J26" s="460">
        <v>0</v>
      </c>
      <c r="K26" s="460">
        <v>0</v>
      </c>
      <c r="L26" s="460">
        <v>0</v>
      </c>
      <c r="M26" s="460">
        <v>0</v>
      </c>
      <c r="N26" s="459">
        <v>0</v>
      </c>
      <c r="O26" s="459">
        <v>0</v>
      </c>
      <c r="P26" s="460">
        <v>0</v>
      </c>
      <c r="Q26" s="460">
        <v>0</v>
      </c>
      <c r="R26" s="460">
        <v>0</v>
      </c>
    </row>
    <row r="27" spans="2:18">
      <c r="B27" s="466" t="s">
        <v>534</v>
      </c>
      <c r="C27" s="459">
        <v>1.107531070414026</v>
      </c>
      <c r="D27" s="459">
        <v>0</v>
      </c>
      <c r="E27" s="460">
        <v>0</v>
      </c>
      <c r="F27" s="460">
        <v>0</v>
      </c>
      <c r="G27" s="460">
        <v>0</v>
      </c>
      <c r="H27" s="460">
        <v>0</v>
      </c>
      <c r="I27" s="460">
        <v>0</v>
      </c>
      <c r="J27" s="460">
        <v>0</v>
      </c>
      <c r="K27" s="460">
        <v>0</v>
      </c>
      <c r="L27" s="460">
        <v>0</v>
      </c>
      <c r="M27" s="460">
        <v>0</v>
      </c>
      <c r="N27" s="459">
        <v>0</v>
      </c>
      <c r="O27" s="459">
        <v>0</v>
      </c>
      <c r="P27" s="460">
        <v>0</v>
      </c>
      <c r="Q27" s="460">
        <v>0</v>
      </c>
      <c r="R27" s="460">
        <v>0</v>
      </c>
    </row>
    <row r="28" spans="2:18" s="452" customFormat="1">
      <c r="B28" s="463" t="s">
        <v>869</v>
      </c>
      <c r="C28" s="467">
        <v>0</v>
      </c>
      <c r="D28" s="467">
        <v>0</v>
      </c>
      <c r="E28" s="464">
        <v>0</v>
      </c>
      <c r="F28" s="464">
        <v>0</v>
      </c>
      <c r="G28" s="464">
        <v>0</v>
      </c>
      <c r="H28" s="464">
        <v>0</v>
      </c>
      <c r="I28" s="464">
        <v>0</v>
      </c>
      <c r="J28" s="464">
        <v>0</v>
      </c>
      <c r="K28" s="464">
        <v>0</v>
      </c>
      <c r="L28" s="464">
        <v>0</v>
      </c>
      <c r="M28" s="464">
        <v>0</v>
      </c>
      <c r="N28" s="467">
        <v>0</v>
      </c>
      <c r="O28" s="467">
        <v>0</v>
      </c>
      <c r="P28" s="464">
        <v>0</v>
      </c>
      <c r="Q28" s="464">
        <v>0</v>
      </c>
      <c r="R28" s="464">
        <v>0</v>
      </c>
    </row>
    <row r="29" spans="2:18">
      <c r="B29" s="466" t="s">
        <v>699</v>
      </c>
      <c r="C29" s="459">
        <v>82.316200649997171</v>
      </c>
      <c r="D29" s="459">
        <v>0</v>
      </c>
      <c r="E29" s="460">
        <v>0</v>
      </c>
      <c r="F29" s="465"/>
      <c r="G29" s="460">
        <v>0</v>
      </c>
      <c r="H29" s="460">
        <v>0</v>
      </c>
      <c r="I29" s="460">
        <v>0</v>
      </c>
      <c r="J29" s="460">
        <v>0</v>
      </c>
      <c r="K29" s="465"/>
      <c r="L29" s="460">
        <v>0</v>
      </c>
      <c r="M29" s="460">
        <v>0</v>
      </c>
      <c r="N29" s="459">
        <v>0</v>
      </c>
      <c r="O29" s="459">
        <v>0</v>
      </c>
      <c r="P29" s="465"/>
      <c r="Q29" s="460">
        <v>0</v>
      </c>
      <c r="R29" s="460">
        <v>0</v>
      </c>
    </row>
    <row r="30" spans="2:18">
      <c r="B30" s="463" t="s">
        <v>872</v>
      </c>
      <c r="C30" s="459">
        <v>12.980100487215038</v>
      </c>
      <c r="D30" s="459">
        <v>0</v>
      </c>
      <c r="E30" s="460">
        <v>0</v>
      </c>
      <c r="F30" s="460">
        <v>0</v>
      </c>
      <c r="G30" s="460">
        <v>0</v>
      </c>
      <c r="H30" s="460">
        <v>0</v>
      </c>
      <c r="I30" s="460">
        <v>0</v>
      </c>
      <c r="J30" s="460">
        <v>0</v>
      </c>
      <c r="K30" s="460">
        <v>0</v>
      </c>
      <c r="L30" s="460">
        <v>0</v>
      </c>
      <c r="M30" s="460">
        <v>0</v>
      </c>
      <c r="N30" s="459">
        <v>0</v>
      </c>
      <c r="O30" s="459">
        <v>0</v>
      </c>
      <c r="P30" s="460">
        <v>0</v>
      </c>
      <c r="Q30" s="460">
        <v>0</v>
      </c>
      <c r="R30" s="460">
        <v>0</v>
      </c>
    </row>
    <row r="31" spans="2:18">
      <c r="B31" s="466" t="s">
        <v>534</v>
      </c>
      <c r="C31" s="459">
        <v>11.882592427223488</v>
      </c>
      <c r="D31" s="459">
        <v>0</v>
      </c>
      <c r="E31" s="460">
        <v>0</v>
      </c>
      <c r="F31" s="460">
        <v>0</v>
      </c>
      <c r="G31" s="460">
        <v>0</v>
      </c>
      <c r="H31" s="460">
        <v>0</v>
      </c>
      <c r="I31" s="460">
        <v>0</v>
      </c>
      <c r="J31" s="460">
        <v>0</v>
      </c>
      <c r="K31" s="460">
        <v>0</v>
      </c>
      <c r="L31" s="460">
        <v>0</v>
      </c>
      <c r="M31" s="460">
        <v>0</v>
      </c>
      <c r="N31" s="459">
        <v>0</v>
      </c>
      <c r="O31" s="459">
        <v>0</v>
      </c>
      <c r="P31" s="460">
        <v>0</v>
      </c>
      <c r="Q31" s="460">
        <v>0</v>
      </c>
      <c r="R31" s="460">
        <v>0</v>
      </c>
    </row>
    <row r="32" spans="2:18" s="452" customFormat="1">
      <c r="B32" s="463" t="s">
        <v>869</v>
      </c>
      <c r="C32" s="467">
        <v>0</v>
      </c>
      <c r="D32" s="467">
        <v>0</v>
      </c>
      <c r="E32" s="464">
        <v>0</v>
      </c>
      <c r="F32" s="464">
        <v>0</v>
      </c>
      <c r="G32" s="464">
        <v>0</v>
      </c>
      <c r="H32" s="464">
        <v>0</v>
      </c>
      <c r="I32" s="464">
        <v>0</v>
      </c>
      <c r="J32" s="464">
        <v>0</v>
      </c>
      <c r="K32" s="464">
        <v>0</v>
      </c>
      <c r="L32" s="464">
        <v>0</v>
      </c>
      <c r="M32" s="464">
        <v>0</v>
      </c>
      <c r="N32" s="467">
        <v>0</v>
      </c>
      <c r="O32" s="467">
        <v>0</v>
      </c>
      <c r="P32" s="464">
        <v>0</v>
      </c>
      <c r="Q32" s="464">
        <v>0</v>
      </c>
      <c r="R32" s="464">
        <v>0</v>
      </c>
    </row>
    <row r="33" spans="2:18">
      <c r="B33" s="466" t="s">
        <v>699</v>
      </c>
      <c r="C33" s="459">
        <v>1.0975080599915503</v>
      </c>
      <c r="D33" s="459">
        <v>0</v>
      </c>
      <c r="E33" s="460">
        <v>0</v>
      </c>
      <c r="F33" s="465"/>
      <c r="G33" s="460">
        <v>0</v>
      </c>
      <c r="H33" s="460">
        <v>0</v>
      </c>
      <c r="I33" s="460">
        <v>0</v>
      </c>
      <c r="J33" s="460">
        <v>0</v>
      </c>
      <c r="K33" s="465"/>
      <c r="L33" s="460">
        <v>0</v>
      </c>
      <c r="M33" s="460">
        <v>0</v>
      </c>
      <c r="N33" s="459">
        <v>0</v>
      </c>
      <c r="O33" s="459">
        <v>0</v>
      </c>
      <c r="P33" s="465"/>
      <c r="Q33" s="460">
        <v>0</v>
      </c>
      <c r="R33" s="460">
        <v>0</v>
      </c>
    </row>
    <row r="34" spans="2:18" ht="26">
      <c r="B34" s="461" t="s">
        <v>873</v>
      </c>
      <c r="C34" s="459">
        <v>4826.9347638257004</v>
      </c>
      <c r="D34" s="459">
        <v>612.28212901832035</v>
      </c>
      <c r="E34" s="460">
        <v>263.41045745740587</v>
      </c>
      <c r="F34" s="460">
        <v>3.1136223405154202</v>
      </c>
      <c r="G34" s="460">
        <v>83.303042051540729</v>
      </c>
      <c r="H34" s="460">
        <v>134.0329279506642</v>
      </c>
      <c r="I34" s="460">
        <v>1.0166297626070349</v>
      </c>
      <c r="J34" s="460">
        <v>1.4586207322912265E-3</v>
      </c>
      <c r="K34" s="460">
        <v>0</v>
      </c>
      <c r="L34" s="460">
        <v>0</v>
      </c>
      <c r="M34" s="460">
        <v>0</v>
      </c>
      <c r="N34" s="459">
        <v>613.2987587809273</v>
      </c>
      <c r="O34" s="459">
        <v>263.41191607813818</v>
      </c>
      <c r="P34" s="460">
        <v>3.1136223405154202</v>
      </c>
      <c r="Q34" s="460">
        <v>83.303042051540729</v>
      </c>
      <c r="R34" s="460">
        <v>134.0329279506642</v>
      </c>
    </row>
    <row r="35" spans="2:18">
      <c r="B35" s="463" t="s">
        <v>534</v>
      </c>
      <c r="C35" s="459">
        <v>4337.8179505289809</v>
      </c>
      <c r="D35" s="459">
        <v>529.75075140667332</v>
      </c>
      <c r="E35" s="460">
        <v>242.10307246466039</v>
      </c>
      <c r="F35" s="464">
        <v>3.1136223405154202</v>
      </c>
      <c r="G35" s="460">
        <v>81.794136256863538</v>
      </c>
      <c r="H35" s="460">
        <v>122.84992127501238</v>
      </c>
      <c r="I35" s="460">
        <v>0.81329074340680974</v>
      </c>
      <c r="J35" s="460">
        <v>1.4586207322912265E-3</v>
      </c>
      <c r="K35" s="460">
        <v>0</v>
      </c>
      <c r="L35" s="460">
        <v>0</v>
      </c>
      <c r="M35" s="460">
        <v>0</v>
      </c>
      <c r="N35" s="459">
        <v>530.56404215008013</v>
      </c>
      <c r="O35" s="459">
        <v>242.10453108539267</v>
      </c>
      <c r="P35" s="460">
        <v>3.1136223405154202</v>
      </c>
      <c r="Q35" s="460">
        <v>81.794136256863538</v>
      </c>
      <c r="R35" s="460">
        <v>122.84992127501238</v>
      </c>
    </row>
    <row r="36" spans="2:18" s="452" customFormat="1">
      <c r="B36" s="463" t="s">
        <v>869</v>
      </c>
      <c r="C36" s="467">
        <v>488.90254022532037</v>
      </c>
      <c r="D36" s="467">
        <v>82.32010436463662</v>
      </c>
      <c r="E36" s="464">
        <v>21.096111745735278</v>
      </c>
      <c r="F36" s="464">
        <v>0</v>
      </c>
      <c r="G36" s="464">
        <v>1.5089057946772002</v>
      </c>
      <c r="H36" s="464">
        <v>10.971733428641523</v>
      </c>
      <c r="I36" s="464">
        <v>0.20333901920022529</v>
      </c>
      <c r="J36" s="464">
        <v>0</v>
      </c>
      <c r="K36" s="464">
        <v>0</v>
      </c>
      <c r="L36" s="464">
        <v>0</v>
      </c>
      <c r="M36" s="464">
        <v>0</v>
      </c>
      <c r="N36" s="467">
        <v>82.523443383836835</v>
      </c>
      <c r="O36" s="467">
        <v>21.096111745735278</v>
      </c>
      <c r="P36" s="464">
        <v>0</v>
      </c>
      <c r="Q36" s="464">
        <v>1.5089057946772002</v>
      </c>
      <c r="R36" s="464">
        <v>10.971733428641523</v>
      </c>
    </row>
    <row r="37" spans="2:18">
      <c r="B37" s="463" t="s">
        <v>699</v>
      </c>
      <c r="C37" s="459">
        <v>0.21427307139839458</v>
      </c>
      <c r="D37" s="459">
        <v>0.21127324701028025</v>
      </c>
      <c r="E37" s="460">
        <v>0.21127324701028025</v>
      </c>
      <c r="F37" s="465"/>
      <c r="G37" s="460">
        <v>0</v>
      </c>
      <c r="H37" s="460">
        <v>0.21127324701028025</v>
      </c>
      <c r="I37" s="460">
        <v>0</v>
      </c>
      <c r="J37" s="460">
        <v>0</v>
      </c>
      <c r="K37" s="465"/>
      <c r="L37" s="460">
        <v>0</v>
      </c>
      <c r="M37" s="460">
        <v>0</v>
      </c>
      <c r="N37" s="459">
        <v>0.21127324701028025</v>
      </c>
      <c r="O37" s="459">
        <v>0.21127324701028025</v>
      </c>
      <c r="P37" s="465"/>
      <c r="Q37" s="460">
        <v>0</v>
      </c>
      <c r="R37" s="460">
        <v>0.21127324701028025</v>
      </c>
    </row>
    <row r="38" spans="2:18" ht="13">
      <c r="B38" s="461" t="s">
        <v>541</v>
      </c>
      <c r="C38" s="459">
        <v>46681.580017446991</v>
      </c>
      <c r="D38" s="459">
        <v>19136.973242751723</v>
      </c>
      <c r="E38" s="460">
        <v>0</v>
      </c>
      <c r="F38" s="460">
        <v>0</v>
      </c>
      <c r="G38" s="460">
        <v>0</v>
      </c>
      <c r="H38" s="464">
        <v>0</v>
      </c>
      <c r="I38" s="465"/>
      <c r="J38" s="465"/>
      <c r="K38" s="465"/>
      <c r="L38" s="465"/>
      <c r="M38" s="465"/>
      <c r="N38" s="459">
        <v>19136.973242751723</v>
      </c>
      <c r="O38" s="459">
        <v>0</v>
      </c>
      <c r="P38" s="464">
        <v>0</v>
      </c>
      <c r="Q38" s="464">
        <v>0</v>
      </c>
      <c r="R38" s="464">
        <v>0</v>
      </c>
    </row>
    <row r="39" spans="2:18">
      <c r="B39" s="463" t="s">
        <v>874</v>
      </c>
      <c r="C39" s="459">
        <v>20113.970154296578</v>
      </c>
      <c r="D39" s="459">
        <v>17650.346290916772</v>
      </c>
      <c r="E39" s="460">
        <v>0</v>
      </c>
      <c r="F39" s="460">
        <v>0</v>
      </c>
      <c r="G39" s="460">
        <v>0</v>
      </c>
      <c r="H39" s="464">
        <v>0</v>
      </c>
      <c r="I39" s="465"/>
      <c r="J39" s="465"/>
      <c r="K39" s="465"/>
      <c r="L39" s="465"/>
      <c r="M39" s="465"/>
      <c r="N39" s="459">
        <v>17650.346290916772</v>
      </c>
      <c r="O39" s="459">
        <v>0</v>
      </c>
      <c r="P39" s="464">
        <v>0</v>
      </c>
      <c r="Q39" s="464">
        <v>0</v>
      </c>
      <c r="R39" s="464">
        <v>0</v>
      </c>
    </row>
    <row r="40" spans="2:18">
      <c r="B40" s="463" t="s">
        <v>875</v>
      </c>
      <c r="C40" s="459">
        <v>255.68856566399097</v>
      </c>
      <c r="D40" s="459">
        <v>255.68856566399097</v>
      </c>
      <c r="E40" s="460">
        <v>0</v>
      </c>
      <c r="F40" s="460">
        <v>0</v>
      </c>
      <c r="G40" s="460">
        <v>0</v>
      </c>
      <c r="H40" s="464">
        <v>0</v>
      </c>
      <c r="I40" s="465"/>
      <c r="J40" s="465"/>
      <c r="K40" s="465"/>
      <c r="L40" s="465"/>
      <c r="M40" s="465"/>
      <c r="N40" s="459">
        <v>255.68856566399097</v>
      </c>
      <c r="O40" s="459">
        <v>0</v>
      </c>
      <c r="P40" s="464">
        <v>0</v>
      </c>
      <c r="Q40" s="464">
        <v>0</v>
      </c>
      <c r="R40" s="464">
        <v>0</v>
      </c>
    </row>
    <row r="41" spans="2:18">
      <c r="B41" s="463" t="s">
        <v>876</v>
      </c>
      <c r="C41" s="459">
        <v>3378.589944827489</v>
      </c>
      <c r="D41" s="459">
        <v>1230.9383861709618</v>
      </c>
      <c r="E41" s="460">
        <v>0</v>
      </c>
      <c r="F41" s="460">
        <v>0</v>
      </c>
      <c r="G41" s="460">
        <v>0</v>
      </c>
      <c r="H41" s="464">
        <v>0</v>
      </c>
      <c r="I41" s="465"/>
      <c r="J41" s="465"/>
      <c r="K41" s="465"/>
      <c r="L41" s="465"/>
      <c r="M41" s="465"/>
      <c r="N41" s="459">
        <v>1230.9383861709618</v>
      </c>
      <c r="O41" s="459">
        <v>0</v>
      </c>
      <c r="P41" s="464">
        <v>0</v>
      </c>
      <c r="Q41" s="464">
        <v>0</v>
      </c>
      <c r="R41" s="464">
        <v>0</v>
      </c>
    </row>
    <row r="42" spans="2:18" ht="13">
      <c r="B42" s="461" t="s">
        <v>877</v>
      </c>
      <c r="C42" s="459">
        <v>0</v>
      </c>
      <c r="D42" s="459">
        <v>0</v>
      </c>
      <c r="E42" s="460">
        <v>0</v>
      </c>
      <c r="F42" s="460">
        <v>0</v>
      </c>
      <c r="G42" s="460">
        <v>0</v>
      </c>
      <c r="H42" s="464">
        <v>0</v>
      </c>
      <c r="I42" s="464">
        <v>0</v>
      </c>
      <c r="J42" s="464">
        <v>0</v>
      </c>
      <c r="K42" s="464">
        <v>0</v>
      </c>
      <c r="L42" s="464">
        <v>0</v>
      </c>
      <c r="M42" s="464">
        <v>0</v>
      </c>
      <c r="N42" s="459">
        <v>0</v>
      </c>
      <c r="O42" s="459">
        <v>0</v>
      </c>
      <c r="P42" s="464">
        <v>0</v>
      </c>
      <c r="Q42" s="464">
        <v>0</v>
      </c>
      <c r="R42" s="464">
        <v>0</v>
      </c>
    </row>
    <row r="43" spans="2:18">
      <c r="B43" s="463" t="s">
        <v>878</v>
      </c>
      <c r="C43" s="459">
        <v>0</v>
      </c>
      <c r="D43" s="459">
        <v>0</v>
      </c>
      <c r="E43" s="460">
        <v>0</v>
      </c>
      <c r="F43" s="464">
        <v>0</v>
      </c>
      <c r="G43" s="460">
        <v>0</v>
      </c>
      <c r="H43" s="464">
        <v>0</v>
      </c>
      <c r="I43" s="464">
        <v>0</v>
      </c>
      <c r="J43" s="464">
        <v>0</v>
      </c>
      <c r="K43" s="464">
        <v>0</v>
      </c>
      <c r="L43" s="464">
        <v>0</v>
      </c>
      <c r="M43" s="464">
        <v>0</v>
      </c>
      <c r="N43" s="459">
        <v>0</v>
      </c>
      <c r="O43" s="459">
        <v>0</v>
      </c>
      <c r="P43" s="464">
        <v>0</v>
      </c>
      <c r="Q43" s="464">
        <v>0</v>
      </c>
      <c r="R43" s="464">
        <v>0</v>
      </c>
    </row>
    <row r="44" spans="2:18">
      <c r="B44" s="463" t="s">
        <v>879</v>
      </c>
      <c r="C44" s="459">
        <v>0</v>
      </c>
      <c r="D44" s="459">
        <v>0</v>
      </c>
      <c r="E44" s="460">
        <v>0</v>
      </c>
      <c r="F44" s="464">
        <v>0</v>
      </c>
      <c r="G44" s="460">
        <v>0</v>
      </c>
      <c r="H44" s="464">
        <v>0</v>
      </c>
      <c r="I44" s="464">
        <v>0</v>
      </c>
      <c r="J44" s="464">
        <v>0</v>
      </c>
      <c r="K44" s="464">
        <v>0</v>
      </c>
      <c r="L44" s="464">
        <v>0</v>
      </c>
      <c r="M44" s="464">
        <v>0</v>
      </c>
      <c r="N44" s="459">
        <v>0</v>
      </c>
      <c r="O44" s="459">
        <v>0</v>
      </c>
      <c r="P44" s="464">
        <v>0</v>
      </c>
      <c r="Q44" s="464">
        <v>0</v>
      </c>
      <c r="R44" s="464">
        <v>0</v>
      </c>
    </row>
    <row r="45" spans="2:18" ht="25">
      <c r="B45" s="468" t="s">
        <v>880</v>
      </c>
      <c r="C45" s="459">
        <v>33.548461371778636</v>
      </c>
      <c r="D45" s="459">
        <v>33.548461371778636</v>
      </c>
      <c r="E45" s="460">
        <v>0</v>
      </c>
      <c r="F45" s="464">
        <v>0</v>
      </c>
      <c r="G45" s="460">
        <v>0</v>
      </c>
      <c r="H45" s="464">
        <v>0</v>
      </c>
      <c r="I45" s="464">
        <v>0</v>
      </c>
      <c r="J45" s="464">
        <v>0</v>
      </c>
      <c r="K45" s="464">
        <v>0</v>
      </c>
      <c r="L45" s="464">
        <v>0</v>
      </c>
      <c r="M45" s="464">
        <v>0</v>
      </c>
      <c r="N45" s="459">
        <v>33.548461371778636</v>
      </c>
      <c r="O45" s="459">
        <v>0</v>
      </c>
      <c r="P45" s="464">
        <v>0</v>
      </c>
      <c r="Q45" s="464">
        <v>0</v>
      </c>
      <c r="R45" s="464">
        <v>0</v>
      </c>
    </row>
    <row r="46" spans="2:18" s="452" customFormat="1" ht="13">
      <c r="B46" s="469" t="s">
        <v>881</v>
      </c>
      <c r="C46" s="467">
        <v>57895.277898106309</v>
      </c>
      <c r="D46" s="467">
        <v>20392.87783162043</v>
      </c>
      <c r="E46" s="464">
        <v>317.23317165897475</v>
      </c>
      <c r="F46" s="464">
        <v>26.549788802094501</v>
      </c>
      <c r="G46" s="464">
        <v>86.373949019974702</v>
      </c>
      <c r="H46" s="464">
        <v>140.56627328757946</v>
      </c>
      <c r="I46" s="464">
        <v>4.8389773210861255</v>
      </c>
      <c r="J46" s="464">
        <v>0.18670834085917615</v>
      </c>
      <c r="K46" s="464">
        <v>0</v>
      </c>
      <c r="L46" s="464">
        <v>0</v>
      </c>
      <c r="M46" s="464">
        <v>1.2101806204046049E-2</v>
      </c>
      <c r="N46" s="467">
        <v>20397.716808941517</v>
      </c>
      <c r="O46" s="467">
        <v>317.419879999834</v>
      </c>
      <c r="P46" s="464">
        <v>26.549788802094501</v>
      </c>
      <c r="Q46" s="464">
        <v>86.373949019974702</v>
      </c>
      <c r="R46" s="464">
        <v>140.57837509378354</v>
      </c>
    </row>
    <row r="47" spans="2:18" s="452" customFormat="1" ht="26">
      <c r="B47" s="453" t="s">
        <v>882</v>
      </c>
      <c r="C47" s="454"/>
      <c r="D47" s="455"/>
      <c r="E47" s="456"/>
      <c r="F47" s="456"/>
      <c r="G47" s="456"/>
      <c r="H47" s="456"/>
      <c r="I47" s="456"/>
      <c r="J47" s="456"/>
      <c r="K47" s="456"/>
      <c r="L47" s="456"/>
      <c r="M47" s="456"/>
      <c r="N47" s="456"/>
      <c r="O47" s="456"/>
      <c r="P47" s="456"/>
      <c r="Q47" s="456"/>
      <c r="R47" s="456"/>
    </row>
    <row r="48" spans="2:18" ht="26">
      <c r="B48" s="347" t="s">
        <v>883</v>
      </c>
      <c r="C48" s="470">
        <v>17312.420069051361</v>
      </c>
      <c r="D48" s="471"/>
      <c r="E48" s="472"/>
      <c r="F48" s="472"/>
      <c r="G48" s="472"/>
      <c r="H48" s="472"/>
      <c r="I48" s="472"/>
      <c r="J48" s="472"/>
      <c r="K48" s="472"/>
      <c r="L48" s="472"/>
      <c r="M48" s="472"/>
      <c r="N48" s="472"/>
      <c r="O48" s="472"/>
      <c r="P48" s="472"/>
      <c r="Q48" s="472"/>
      <c r="R48" s="472"/>
    </row>
    <row r="49" spans="1:18">
      <c r="B49" s="462" t="s">
        <v>534</v>
      </c>
      <c r="C49" s="470">
        <v>16809.32593224246</v>
      </c>
      <c r="D49" s="471"/>
      <c r="E49" s="472"/>
      <c r="F49" s="472"/>
      <c r="G49" s="472"/>
      <c r="H49" s="472"/>
      <c r="I49" s="472"/>
      <c r="J49" s="472"/>
      <c r="K49" s="472"/>
      <c r="L49" s="472"/>
      <c r="M49" s="472"/>
      <c r="N49" s="472"/>
      <c r="O49" s="472"/>
      <c r="P49" s="472"/>
      <c r="Q49" s="472"/>
      <c r="R49" s="472"/>
    </row>
    <row r="50" spans="1:18">
      <c r="B50" s="462" t="s">
        <v>542</v>
      </c>
      <c r="C50" s="470">
        <v>500.93238644979579</v>
      </c>
      <c r="D50" s="471"/>
      <c r="E50" s="472"/>
      <c r="F50" s="472"/>
      <c r="G50" s="472"/>
      <c r="H50" s="472"/>
      <c r="I50" s="472"/>
      <c r="J50" s="472"/>
      <c r="K50" s="472"/>
      <c r="L50" s="472"/>
      <c r="M50" s="472"/>
      <c r="N50" s="472"/>
      <c r="O50" s="472"/>
      <c r="P50" s="472"/>
      <c r="Q50" s="472"/>
      <c r="R50" s="472"/>
    </row>
    <row r="51" spans="1:18">
      <c r="B51" s="462" t="s">
        <v>699</v>
      </c>
      <c r="C51" s="470">
        <v>2.1617503591043516</v>
      </c>
      <c r="D51" s="471"/>
      <c r="E51" s="472"/>
      <c r="F51" s="472"/>
      <c r="G51" s="472"/>
      <c r="H51" s="472"/>
      <c r="I51" s="472"/>
      <c r="J51" s="472"/>
      <c r="K51" s="472"/>
      <c r="L51" s="472"/>
      <c r="M51" s="472"/>
      <c r="N51" s="472"/>
      <c r="O51" s="472"/>
      <c r="P51" s="472"/>
      <c r="Q51" s="472"/>
      <c r="R51" s="472"/>
    </row>
    <row r="52" spans="1:18" ht="26">
      <c r="B52" s="347" t="s">
        <v>884</v>
      </c>
      <c r="C52" s="470">
        <v>7669.2703123567708</v>
      </c>
      <c r="D52" s="471"/>
      <c r="E52" s="472"/>
      <c r="F52" s="472"/>
      <c r="G52" s="472"/>
      <c r="H52" s="472"/>
      <c r="I52" s="472"/>
      <c r="J52" s="472"/>
      <c r="K52" s="472"/>
      <c r="L52" s="472"/>
      <c r="M52" s="472"/>
      <c r="N52" s="472"/>
      <c r="O52" s="472"/>
      <c r="P52" s="472"/>
      <c r="Q52" s="472"/>
      <c r="R52" s="472"/>
    </row>
    <row r="53" spans="1:18">
      <c r="B53" s="462" t="s">
        <v>534</v>
      </c>
      <c r="C53" s="470">
        <v>7630.8782601810208</v>
      </c>
      <c r="D53" s="471"/>
      <c r="E53" s="472"/>
      <c r="F53" s="472"/>
      <c r="G53" s="472"/>
      <c r="H53" s="472"/>
      <c r="I53" s="472"/>
      <c r="J53" s="472"/>
      <c r="K53" s="472"/>
      <c r="L53" s="472"/>
      <c r="M53" s="472"/>
      <c r="N53" s="472"/>
      <c r="O53" s="472"/>
      <c r="P53" s="472"/>
      <c r="Q53" s="472"/>
      <c r="R53" s="472"/>
    </row>
    <row r="54" spans="1:18">
      <c r="B54" s="462" t="s">
        <v>542</v>
      </c>
      <c r="C54" s="470">
        <v>30.75445382622166</v>
      </c>
      <c r="D54" s="471"/>
      <c r="E54" s="472"/>
      <c r="F54" s="472"/>
      <c r="G54" s="472"/>
      <c r="H54" s="472"/>
      <c r="I54" s="472"/>
      <c r="J54" s="472"/>
      <c r="K54" s="472"/>
      <c r="L54" s="472"/>
      <c r="M54" s="472"/>
      <c r="N54" s="472"/>
      <c r="O54" s="472"/>
      <c r="P54" s="472"/>
      <c r="Q54" s="472"/>
      <c r="R54" s="472"/>
    </row>
    <row r="55" spans="1:18">
      <c r="B55" s="462" t="s">
        <v>699</v>
      </c>
      <c r="C55" s="470">
        <v>7.6375983495282354</v>
      </c>
      <c r="D55" s="471"/>
      <c r="E55" s="472"/>
      <c r="F55" s="472"/>
      <c r="G55" s="472"/>
      <c r="H55" s="472"/>
      <c r="I55" s="472"/>
      <c r="J55" s="472"/>
      <c r="K55" s="472"/>
      <c r="L55" s="472"/>
      <c r="M55" s="472"/>
      <c r="N55" s="472"/>
      <c r="O55" s="472"/>
      <c r="P55" s="472"/>
      <c r="Q55" s="472"/>
      <c r="R55" s="472"/>
    </row>
    <row r="56" spans="1:18">
      <c r="B56" s="473" t="s">
        <v>885</v>
      </c>
      <c r="C56" s="470">
        <v>77.381205824531747</v>
      </c>
      <c r="D56" s="471"/>
      <c r="E56" s="472"/>
      <c r="F56" s="472"/>
      <c r="G56" s="472"/>
      <c r="H56" s="472"/>
      <c r="I56" s="472"/>
      <c r="J56" s="472"/>
      <c r="K56" s="472"/>
      <c r="L56" s="472"/>
      <c r="M56" s="472"/>
      <c r="N56" s="472"/>
      <c r="O56" s="472"/>
      <c r="P56" s="472"/>
      <c r="Q56" s="472"/>
      <c r="R56" s="472"/>
    </row>
    <row r="57" spans="1:18">
      <c r="B57" s="473" t="s">
        <v>886</v>
      </c>
      <c r="C57" s="470">
        <v>682.46517629629625</v>
      </c>
      <c r="D57" s="471"/>
      <c r="E57" s="472"/>
      <c r="F57" s="472"/>
      <c r="G57" s="472"/>
      <c r="H57" s="472"/>
      <c r="I57" s="472"/>
      <c r="J57" s="472"/>
      <c r="K57" s="472"/>
      <c r="L57" s="472"/>
      <c r="M57" s="472"/>
      <c r="N57" s="472"/>
      <c r="O57" s="472"/>
      <c r="P57" s="472"/>
      <c r="Q57" s="472"/>
      <c r="R57" s="472"/>
    </row>
    <row r="58" spans="1:18">
      <c r="B58" s="473" t="s">
        <v>887</v>
      </c>
      <c r="C58" s="470">
        <v>1423.0942666497676</v>
      </c>
      <c r="D58" s="471"/>
      <c r="E58" s="472"/>
      <c r="F58" s="472"/>
      <c r="G58" s="472"/>
      <c r="H58" s="472"/>
      <c r="I58" s="472"/>
      <c r="J58" s="472"/>
      <c r="K58" s="472"/>
      <c r="L58" s="472"/>
      <c r="M58" s="472"/>
      <c r="N58" s="472"/>
      <c r="O58" s="472"/>
      <c r="P58" s="472"/>
      <c r="Q58" s="472"/>
      <c r="R58" s="472"/>
    </row>
    <row r="59" spans="1:18">
      <c r="B59" s="473" t="s">
        <v>888</v>
      </c>
      <c r="C59" s="470">
        <v>4627.7480655765385</v>
      </c>
      <c r="D59" s="471"/>
      <c r="E59" s="472"/>
      <c r="F59" s="472"/>
      <c r="G59" s="472"/>
      <c r="H59" s="472"/>
      <c r="I59" s="472"/>
      <c r="J59" s="472"/>
      <c r="K59" s="472"/>
      <c r="L59" s="472"/>
      <c r="M59" s="472"/>
      <c r="N59" s="472"/>
      <c r="O59" s="472"/>
      <c r="P59" s="472"/>
      <c r="Q59" s="472"/>
      <c r="R59" s="472"/>
    </row>
    <row r="60" spans="1:18" ht="13">
      <c r="B60" s="469" t="s">
        <v>889</v>
      </c>
      <c r="C60" s="470">
        <v>89687.656993861572</v>
      </c>
      <c r="D60" s="471"/>
      <c r="E60" s="472"/>
      <c r="F60" s="472"/>
      <c r="G60" s="472"/>
      <c r="H60" s="472"/>
      <c r="I60" s="472"/>
      <c r="J60" s="472"/>
      <c r="K60" s="472"/>
      <c r="L60" s="472"/>
      <c r="M60" s="472"/>
      <c r="N60" s="472"/>
      <c r="O60" s="472"/>
      <c r="P60" s="472"/>
      <c r="Q60" s="472"/>
      <c r="R60" s="472"/>
    </row>
    <row r="61" spans="1:18" s="452" customFormat="1" ht="26.15" customHeight="1">
      <c r="A61" s="452" t="s">
        <v>890</v>
      </c>
      <c r="B61" s="453" t="s">
        <v>979</v>
      </c>
      <c r="C61" s="474"/>
      <c r="D61" s="455"/>
      <c r="E61" s="456"/>
      <c r="F61" s="456"/>
      <c r="G61" s="456"/>
      <c r="H61" s="456"/>
      <c r="I61" s="456"/>
      <c r="J61" s="456"/>
      <c r="K61" s="456"/>
      <c r="L61" s="456"/>
      <c r="M61" s="456"/>
      <c r="N61" s="456"/>
      <c r="O61" s="456"/>
      <c r="P61" s="456"/>
      <c r="Q61" s="456"/>
      <c r="R61" s="456"/>
    </row>
    <row r="62" spans="1:18">
      <c r="B62" s="473" t="s">
        <v>891</v>
      </c>
      <c r="C62" s="470">
        <v>24821.929588841143</v>
      </c>
      <c r="D62" s="471"/>
      <c r="E62" s="472"/>
      <c r="F62" s="472"/>
      <c r="G62" s="472"/>
      <c r="H62" s="472"/>
      <c r="I62" s="472"/>
      <c r="J62" s="472"/>
      <c r="K62" s="472"/>
      <c r="L62" s="472"/>
      <c r="M62" s="472"/>
      <c r="N62" s="472"/>
      <c r="O62" s="472"/>
      <c r="P62" s="472"/>
      <c r="Q62" s="472"/>
      <c r="R62" s="472"/>
    </row>
    <row r="63" spans="1:18">
      <c r="B63" s="473" t="s">
        <v>892</v>
      </c>
      <c r="C63" s="470">
        <v>19477.81412732404</v>
      </c>
      <c r="D63" s="471"/>
      <c r="E63" s="472"/>
      <c r="F63" s="472"/>
      <c r="G63" s="472"/>
      <c r="H63" s="472"/>
      <c r="I63" s="472"/>
      <c r="J63" s="472"/>
      <c r="K63" s="472"/>
      <c r="L63" s="472"/>
      <c r="M63" s="472"/>
      <c r="N63" s="472"/>
      <c r="O63" s="472"/>
      <c r="P63" s="472"/>
      <c r="Q63" s="472"/>
      <c r="R63" s="472"/>
    </row>
    <row r="64" spans="1:18">
      <c r="B64" s="473" t="s">
        <v>893</v>
      </c>
      <c r="C64" s="470">
        <v>1261.6434538910012</v>
      </c>
      <c r="D64" s="471"/>
      <c r="E64" s="472"/>
      <c r="F64" s="472"/>
      <c r="G64" s="472"/>
      <c r="H64" s="472"/>
      <c r="I64" s="472"/>
      <c r="J64" s="472"/>
      <c r="K64" s="472"/>
      <c r="L64" s="472"/>
      <c r="M64" s="472"/>
      <c r="N64" s="472"/>
      <c r="O64" s="472"/>
      <c r="P64" s="472"/>
      <c r="Q64" s="472"/>
      <c r="R64" s="472"/>
    </row>
    <row r="65" spans="2:18" ht="38.25" customHeight="1">
      <c r="B65" s="475" t="s">
        <v>894</v>
      </c>
      <c r="C65" s="470">
        <v>45561.387170056179</v>
      </c>
      <c r="D65" s="471"/>
      <c r="E65" s="472"/>
      <c r="F65" s="472"/>
      <c r="G65" s="472"/>
      <c r="H65" s="472"/>
      <c r="I65" s="472"/>
      <c r="J65" s="472"/>
      <c r="K65" s="472"/>
      <c r="L65" s="472"/>
      <c r="M65" s="472"/>
      <c r="N65" s="472"/>
      <c r="O65" s="472"/>
      <c r="P65" s="472"/>
      <c r="Q65" s="472"/>
      <c r="R65" s="472"/>
    </row>
    <row r="66" spans="2:18" s="452" customFormat="1" ht="13.5" thickBot="1">
      <c r="B66" s="451" t="s">
        <v>194</v>
      </c>
      <c r="C66" s="476">
        <v>135249.04416391774</v>
      </c>
      <c r="D66" s="477"/>
      <c r="E66" s="478"/>
      <c r="F66" s="478"/>
      <c r="G66" s="478"/>
      <c r="H66" s="478"/>
      <c r="I66" s="478"/>
      <c r="J66" s="478"/>
      <c r="K66" s="478"/>
      <c r="L66" s="478"/>
      <c r="M66" s="478"/>
      <c r="N66" s="478"/>
      <c r="O66" s="478"/>
      <c r="P66" s="478"/>
      <c r="Q66" s="478"/>
      <c r="R66" s="478"/>
    </row>
    <row r="68" spans="2:18">
      <c r="B68" s="272" t="s">
        <v>1418</v>
      </c>
    </row>
  </sheetData>
  <sheetProtection algorithmName="SHA-512" hashValue="wXkiJhwwGg0+arO31hQWHkRCUj7iV438Jv8H3bSkOskbmHhy9hXKFE3iyv0FE2qK1i6Z1Nk08Ph47IC5hYqjQQ==" saltValue="wvLLmGASTYqF3AALGkS9zw==" spinCount="100000" sheet="1" objects="1" scenarios="1"/>
  <mergeCells count="13">
    <mergeCell ref="E11:H11"/>
    <mergeCell ref="J11:M11"/>
    <mergeCell ref="O11:R11"/>
    <mergeCell ref="B6:D6"/>
    <mergeCell ref="B8:B13"/>
    <mergeCell ref="C8:R8"/>
    <mergeCell ref="C9:C12"/>
    <mergeCell ref="D9:H9"/>
    <mergeCell ref="I9:M9"/>
    <mergeCell ref="N9:R9"/>
    <mergeCell ref="D10:H10"/>
    <mergeCell ref="I10:M10"/>
    <mergeCell ref="N10:R10"/>
  </mergeCells>
  <hyperlinks>
    <hyperlink ref="B2" location="CONTENTS!A1" display="Back to contents page" xr:uid="{151D1259-DAFA-47CF-A2FC-63A124571B46}"/>
  </hyperlinks>
  <pageMargins left="0.7" right="0.7" top="0.75" bottom="0.75" header="0.3" footer="0.3"/>
  <pageSetup orientation="portrait" r:id="rId1"/>
  <headerFooter>
    <oddHeader>&amp;L&amp;"Calibri"&amp;12&amp;K000000EBA Regular Use&amp;1#</oddHead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0D6A82-6BA7-4FF9-869D-E0E7116E9D5F}">
  <dimension ref="B2:AI31"/>
  <sheetViews>
    <sheetView showGridLines="0" zoomScale="60" zoomScaleNormal="60" workbookViewId="0"/>
  </sheetViews>
  <sheetFormatPr defaultColWidth="8.81640625" defaultRowHeight="12.5"/>
  <cols>
    <col min="1" max="1" width="8.81640625" style="274"/>
    <col min="2" max="2" width="64.453125" style="274" customWidth="1"/>
    <col min="3" max="3" width="8.81640625" style="274"/>
    <col min="4" max="4" width="11.26953125" style="274" customWidth="1"/>
    <col min="5" max="7" width="12.7265625" style="274" customWidth="1"/>
    <col min="8" max="8" width="8.81640625" style="274"/>
    <col min="9" max="9" width="9.7265625" style="274" customWidth="1"/>
    <col min="10" max="10" width="12.7265625" style="274" bestFit="1" customWidth="1"/>
    <col min="11" max="12" width="12.7265625" style="274" customWidth="1"/>
    <col min="13" max="13" width="8.81640625" style="274"/>
    <col min="14" max="14" width="11" style="274" customWidth="1"/>
    <col min="15" max="15" width="12.7265625" style="274" bestFit="1" customWidth="1"/>
    <col min="16" max="17" width="12.7265625" style="274" customWidth="1"/>
    <col min="18" max="18" width="13.81640625" style="274" bestFit="1" customWidth="1"/>
    <col min="19" max="19" width="8.81640625" style="274"/>
    <col min="20" max="20" width="11.26953125" style="274" customWidth="1"/>
    <col min="21" max="21" width="12" style="274" bestFit="1" customWidth="1"/>
    <col min="22" max="22" width="13.7265625" style="274" customWidth="1"/>
    <col min="23" max="23" width="12" style="274" customWidth="1"/>
    <col min="24" max="24" width="8.81640625" style="274"/>
    <col min="25" max="25" width="9.7265625" style="274" customWidth="1"/>
    <col min="26" max="26" width="13.1796875" style="274" customWidth="1"/>
    <col min="27" max="27" width="14.453125" style="274" customWidth="1"/>
    <col min="28" max="28" width="12" style="274" customWidth="1"/>
    <col min="29" max="29" width="8.81640625" style="274"/>
    <col min="30" max="30" width="11" style="274" customWidth="1"/>
    <col min="31" max="31" width="12.54296875" style="274" bestFit="1" customWidth="1"/>
    <col min="32" max="32" width="13" style="274" bestFit="1" customWidth="1"/>
    <col min="33" max="33" width="12" style="274" customWidth="1"/>
    <col min="34" max="34" width="15.7265625" style="274" bestFit="1" customWidth="1"/>
    <col min="35" max="35" width="11.26953125" style="274" customWidth="1"/>
    <col min="36" max="16384" width="8.81640625" style="274"/>
  </cols>
  <sheetData>
    <row r="2" spans="2:35">
      <c r="B2" s="334" t="s">
        <v>0</v>
      </c>
    </row>
    <row r="3" spans="2:35">
      <c r="B3" s="275"/>
    </row>
    <row r="4" spans="2:35" ht="13">
      <c r="B4" s="479" t="s">
        <v>937</v>
      </c>
    </row>
    <row r="5" spans="2:35" ht="13">
      <c r="B5" s="479"/>
    </row>
    <row r="6" spans="2:35" ht="13.5" thickBot="1">
      <c r="B6" s="660" t="str">
        <f>+[12]Contents!B3</f>
        <v>30.06.2026</v>
      </c>
      <c r="C6" s="660"/>
      <c r="D6" s="660"/>
    </row>
    <row r="7" spans="2:35" ht="28.9" customHeight="1" thickBot="1">
      <c r="B7" s="480"/>
      <c r="C7" s="370" t="s">
        <v>962</v>
      </c>
      <c r="D7" s="370" t="s">
        <v>963</v>
      </c>
      <c r="E7" s="370" t="s">
        <v>964</v>
      </c>
      <c r="F7" s="370" t="s">
        <v>965</v>
      </c>
      <c r="G7" s="370" t="s">
        <v>966</v>
      </c>
      <c r="H7" s="370" t="s">
        <v>967</v>
      </c>
      <c r="I7" s="370" t="s">
        <v>5</v>
      </c>
      <c r="J7" s="370" t="s">
        <v>2</v>
      </c>
      <c r="K7" s="370" t="s">
        <v>4</v>
      </c>
      <c r="L7" s="370" t="s">
        <v>968</v>
      </c>
      <c r="M7" s="370" t="s">
        <v>969</v>
      </c>
      <c r="N7" s="370" t="s">
        <v>970</v>
      </c>
      <c r="O7" s="370" t="s">
        <v>971</v>
      </c>
      <c r="P7" s="370" t="s">
        <v>972</v>
      </c>
      <c r="Q7" s="370" t="s">
        <v>973</v>
      </c>
      <c r="R7" s="370" t="s">
        <v>974</v>
      </c>
      <c r="S7" s="370" t="s">
        <v>980</v>
      </c>
      <c r="T7" s="370" t="s">
        <v>981</v>
      </c>
      <c r="U7" s="370" t="s">
        <v>982</v>
      </c>
      <c r="V7" s="370" t="s">
        <v>983</v>
      </c>
      <c r="W7" s="370" t="s">
        <v>984</v>
      </c>
      <c r="X7" s="370" t="s">
        <v>985</v>
      </c>
      <c r="Y7" s="370" t="s">
        <v>986</v>
      </c>
      <c r="Z7" s="370" t="s">
        <v>987</v>
      </c>
      <c r="AA7" s="370" t="s">
        <v>988</v>
      </c>
      <c r="AB7" s="370" t="s">
        <v>989</v>
      </c>
      <c r="AC7" s="370" t="s">
        <v>990</v>
      </c>
      <c r="AD7" s="370" t="s">
        <v>991</v>
      </c>
      <c r="AE7" s="370" t="s">
        <v>992</v>
      </c>
      <c r="AF7" s="370" t="s">
        <v>993</v>
      </c>
      <c r="AG7" s="370" t="s">
        <v>994</v>
      </c>
      <c r="AH7" s="370" t="s">
        <v>995</v>
      </c>
    </row>
    <row r="8" spans="2:35" ht="14.25" customHeight="1">
      <c r="B8" s="336"/>
      <c r="C8" s="707" t="s">
        <v>895</v>
      </c>
      <c r="D8" s="707"/>
      <c r="E8" s="707"/>
      <c r="F8" s="707"/>
      <c r="G8" s="707"/>
      <c r="H8" s="707"/>
      <c r="I8" s="707"/>
      <c r="J8" s="707"/>
      <c r="K8" s="707"/>
      <c r="L8" s="707"/>
      <c r="M8" s="707"/>
      <c r="N8" s="707"/>
      <c r="O8" s="707"/>
      <c r="P8" s="707"/>
      <c r="Q8" s="707"/>
      <c r="R8" s="707"/>
      <c r="S8" s="707" t="s">
        <v>896</v>
      </c>
      <c r="T8" s="707"/>
      <c r="U8" s="707"/>
      <c r="V8" s="707"/>
      <c r="W8" s="707"/>
      <c r="X8" s="707"/>
      <c r="Y8" s="707"/>
      <c r="Z8" s="707"/>
      <c r="AA8" s="707"/>
      <c r="AB8" s="707"/>
      <c r="AC8" s="707"/>
      <c r="AD8" s="707"/>
      <c r="AE8" s="707"/>
      <c r="AF8" s="707"/>
      <c r="AG8" s="707"/>
      <c r="AH8" s="707"/>
    </row>
    <row r="9" spans="2:35" ht="33.75" customHeight="1">
      <c r="B9" s="338"/>
      <c r="C9" s="708" t="s">
        <v>856</v>
      </c>
      <c r="D9" s="708"/>
      <c r="E9" s="708"/>
      <c r="F9" s="708"/>
      <c r="G9" s="708"/>
      <c r="H9" s="708" t="s">
        <v>857</v>
      </c>
      <c r="I9" s="708"/>
      <c r="J9" s="708"/>
      <c r="K9" s="708"/>
      <c r="L9" s="708"/>
      <c r="M9" s="708" t="s">
        <v>858</v>
      </c>
      <c r="N9" s="708"/>
      <c r="O9" s="708"/>
      <c r="P9" s="708"/>
      <c r="Q9" s="708"/>
      <c r="R9" s="481"/>
      <c r="S9" s="708" t="s">
        <v>856</v>
      </c>
      <c r="T9" s="708"/>
      <c r="U9" s="708"/>
      <c r="V9" s="708"/>
      <c r="W9" s="708"/>
      <c r="X9" s="708" t="s">
        <v>857</v>
      </c>
      <c r="Y9" s="708"/>
      <c r="Z9" s="708"/>
      <c r="AA9" s="708"/>
      <c r="AB9" s="708"/>
      <c r="AC9" s="708" t="s">
        <v>858</v>
      </c>
      <c r="AD9" s="708"/>
      <c r="AE9" s="708"/>
      <c r="AF9" s="708"/>
      <c r="AG9" s="708"/>
      <c r="AH9" s="708"/>
    </row>
    <row r="10" spans="2:35" ht="14.15" customHeight="1">
      <c r="B10" s="338"/>
      <c r="C10" s="665" t="s">
        <v>897</v>
      </c>
      <c r="D10" s="665"/>
      <c r="E10" s="665"/>
      <c r="F10" s="665"/>
      <c r="G10" s="665"/>
      <c r="H10" s="665" t="s">
        <v>897</v>
      </c>
      <c r="I10" s="665"/>
      <c r="J10" s="665"/>
      <c r="K10" s="665"/>
      <c r="L10" s="665"/>
      <c r="M10" s="665" t="s">
        <v>897</v>
      </c>
      <c r="N10" s="665"/>
      <c r="O10" s="665"/>
      <c r="P10" s="665"/>
      <c r="Q10" s="665"/>
      <c r="R10" s="665" t="s">
        <v>898</v>
      </c>
      <c r="S10" s="665" t="s">
        <v>899</v>
      </c>
      <c r="T10" s="665"/>
      <c r="U10" s="665"/>
      <c r="V10" s="665"/>
      <c r="W10" s="665"/>
      <c r="X10" s="665" t="s">
        <v>899</v>
      </c>
      <c r="Y10" s="665"/>
      <c r="Z10" s="665"/>
      <c r="AA10" s="665"/>
      <c r="AB10" s="665"/>
      <c r="AC10" s="665" t="s">
        <v>899</v>
      </c>
      <c r="AD10" s="665"/>
      <c r="AE10" s="665"/>
      <c r="AF10" s="665"/>
      <c r="AG10" s="665"/>
      <c r="AH10" s="665" t="s">
        <v>900</v>
      </c>
    </row>
    <row r="11" spans="2:35" ht="13">
      <c r="B11" s="338"/>
      <c r="C11" s="355"/>
      <c r="D11" s="665" t="s">
        <v>901</v>
      </c>
      <c r="E11" s="665"/>
      <c r="F11" s="665"/>
      <c r="G11" s="665"/>
      <c r="H11" s="355"/>
      <c r="I11" s="665" t="s">
        <v>901</v>
      </c>
      <c r="J11" s="665"/>
      <c r="K11" s="665"/>
      <c r="L11" s="665"/>
      <c r="M11" s="355"/>
      <c r="N11" s="665" t="s">
        <v>901</v>
      </c>
      <c r="O11" s="665"/>
      <c r="P11" s="665"/>
      <c r="Q11" s="665"/>
      <c r="R11" s="665"/>
      <c r="S11" s="355"/>
      <c r="T11" s="665" t="s">
        <v>901</v>
      </c>
      <c r="U11" s="665"/>
      <c r="V11" s="665"/>
      <c r="W11" s="665"/>
      <c r="X11" s="355"/>
      <c r="Y11" s="665" t="s">
        <v>901</v>
      </c>
      <c r="Z11" s="665"/>
      <c r="AA11" s="665"/>
      <c r="AB11" s="665"/>
      <c r="AC11" s="355"/>
      <c r="AD11" s="665" t="s">
        <v>901</v>
      </c>
      <c r="AE11" s="665"/>
      <c r="AF11" s="665"/>
      <c r="AG11" s="665"/>
      <c r="AH11" s="665"/>
    </row>
    <row r="12" spans="2:35" ht="39.5" thickBot="1">
      <c r="B12" s="339" t="s">
        <v>902</v>
      </c>
      <c r="C12" s="339"/>
      <c r="D12" s="339"/>
      <c r="E12" s="339" t="s">
        <v>861</v>
      </c>
      <c r="F12" s="482" t="s">
        <v>862</v>
      </c>
      <c r="G12" s="482" t="s">
        <v>863</v>
      </c>
      <c r="H12" s="339"/>
      <c r="I12" s="339"/>
      <c r="J12" s="339" t="s">
        <v>861</v>
      </c>
      <c r="K12" s="482" t="s">
        <v>864</v>
      </c>
      <c r="L12" s="482" t="s">
        <v>863</v>
      </c>
      <c r="M12" s="339"/>
      <c r="N12" s="339"/>
      <c r="O12" s="339" t="s">
        <v>861</v>
      </c>
      <c r="P12" s="482" t="s">
        <v>865</v>
      </c>
      <c r="Q12" s="482" t="s">
        <v>863</v>
      </c>
      <c r="R12" s="664"/>
      <c r="S12" s="339"/>
      <c r="T12" s="339"/>
      <c r="U12" s="339" t="s">
        <v>861</v>
      </c>
      <c r="V12" s="482" t="s">
        <v>862</v>
      </c>
      <c r="W12" s="482" t="s">
        <v>863</v>
      </c>
      <c r="X12" s="339"/>
      <c r="Y12" s="339"/>
      <c r="Z12" s="339" t="s">
        <v>861</v>
      </c>
      <c r="AA12" s="482" t="s">
        <v>864</v>
      </c>
      <c r="AB12" s="482" t="s">
        <v>863</v>
      </c>
      <c r="AC12" s="339"/>
      <c r="AD12" s="339"/>
      <c r="AE12" s="339" t="s">
        <v>861</v>
      </c>
      <c r="AF12" s="482" t="s">
        <v>865</v>
      </c>
      <c r="AG12" s="482" t="s">
        <v>863</v>
      </c>
      <c r="AH12" s="664"/>
    </row>
    <row r="13" spans="2:35" ht="24.65" customHeight="1">
      <c r="B13" s="483" t="s">
        <v>903</v>
      </c>
      <c r="C13" s="484">
        <v>0.22737663704400443</v>
      </c>
      <c r="D13" s="484">
        <v>3.5370884053832173E-3</v>
      </c>
      <c r="E13" s="484">
        <v>2.9602500156639865E-4</v>
      </c>
      <c r="F13" s="484">
        <v>9.6305279806658704E-4</v>
      </c>
      <c r="G13" s="484">
        <v>1.5672867147951044E-3</v>
      </c>
      <c r="H13" s="484">
        <v>5.3953659659291983E-5</v>
      </c>
      <c r="I13" s="484">
        <v>2.0817618289655495E-6</v>
      </c>
      <c r="J13" s="484">
        <v>0</v>
      </c>
      <c r="K13" s="484">
        <v>0</v>
      </c>
      <c r="L13" s="484">
        <v>2.0915044057364462E-7</v>
      </c>
      <c r="M13" s="484">
        <v>0.22743059070366373</v>
      </c>
      <c r="N13" s="484">
        <v>3.5391701672121828E-3</v>
      </c>
      <c r="O13" s="484">
        <v>2.9602500156639865E-4</v>
      </c>
      <c r="P13" s="484">
        <v>9.6305279806658704E-4</v>
      </c>
      <c r="Q13" s="484">
        <v>1.5674216475897573E-3</v>
      </c>
      <c r="R13" s="484">
        <v>0.66312969195673455</v>
      </c>
      <c r="S13" s="484">
        <v>0.15789568953816877</v>
      </c>
      <c r="T13" s="484">
        <v>7.6792452889101279E-3</v>
      </c>
      <c r="U13" s="484">
        <v>1.1718791587928065E-4</v>
      </c>
      <c r="V13" s="484">
        <v>2.2403036394522272E-3</v>
      </c>
      <c r="W13" s="484">
        <v>4.1816139697931154E-3</v>
      </c>
      <c r="X13" s="484">
        <v>5.7009332017114427E-5</v>
      </c>
      <c r="Y13" s="484">
        <v>4.9809647667553134E-6</v>
      </c>
      <c r="Z13" s="484">
        <v>0</v>
      </c>
      <c r="AA13" s="484">
        <v>0</v>
      </c>
      <c r="AB13" s="484">
        <v>0</v>
      </c>
      <c r="AC13" s="484">
        <v>0.15795269887018587</v>
      </c>
      <c r="AD13" s="484">
        <v>7.684226253676883E-3</v>
      </c>
      <c r="AE13" s="484">
        <v>1.1718791587928065E-4</v>
      </c>
      <c r="AF13" s="484">
        <v>2.2403036394522272E-3</v>
      </c>
      <c r="AG13" s="484">
        <v>4.1816139697931154E-3</v>
      </c>
      <c r="AH13" s="484">
        <v>0.52264827538037129</v>
      </c>
      <c r="AI13" s="485"/>
    </row>
    <row r="14" spans="2:35" ht="27.65" customHeight="1">
      <c r="B14" s="486" t="s">
        <v>867</v>
      </c>
      <c r="C14" s="487">
        <v>0.35186174987232888</v>
      </c>
      <c r="D14" s="487">
        <v>5.4826078436842193E-3</v>
      </c>
      <c r="E14" s="487">
        <v>4.5884886367117303E-4</v>
      </c>
      <c r="F14" s="487">
        <v>1.4927647317285108E-3</v>
      </c>
      <c r="G14" s="487">
        <v>2.4293479413067549E-3</v>
      </c>
      <c r="H14" s="487">
        <v>8.3630015351978353E-5</v>
      </c>
      <c r="I14" s="487">
        <v>3.226801941053651E-6</v>
      </c>
      <c r="J14" s="487">
        <v>0</v>
      </c>
      <c r="K14" s="487">
        <v>0</v>
      </c>
      <c r="L14" s="487">
        <v>0</v>
      </c>
      <c r="M14" s="487">
        <v>0.35194537988768088</v>
      </c>
      <c r="N14" s="487">
        <v>5.4858346456252731E-3</v>
      </c>
      <c r="O14" s="487">
        <v>4.5884886367117303E-4</v>
      </c>
      <c r="P14" s="487">
        <v>1.4927647317285108E-3</v>
      </c>
      <c r="Q14" s="487">
        <v>2.4295570917473299E-3</v>
      </c>
      <c r="R14" s="487">
        <v>0.42781618010259542</v>
      </c>
      <c r="S14" s="484">
        <v>0.22600110345852034</v>
      </c>
      <c r="T14" s="484">
        <v>1.0997902563547948E-2</v>
      </c>
      <c r="U14" s="484">
        <v>1.6783176366651743E-4</v>
      </c>
      <c r="V14" s="484">
        <v>3.2084716938315526E-3</v>
      </c>
      <c r="W14" s="484">
        <v>5.988737339145807E-3</v>
      </c>
      <c r="X14" s="484">
        <v>8.16464450800429E-5</v>
      </c>
      <c r="Y14" s="484">
        <v>7.1335350176078197E-6</v>
      </c>
      <c r="Z14" s="484">
        <v>0</v>
      </c>
      <c r="AA14" s="484">
        <v>0</v>
      </c>
      <c r="AB14" s="484">
        <v>0</v>
      </c>
      <c r="AC14" s="484">
        <v>0.22608274990360039</v>
      </c>
      <c r="AD14" s="484">
        <v>1.1005036098565556E-2</v>
      </c>
      <c r="AE14" s="484">
        <v>1.6783176366651743E-4</v>
      </c>
      <c r="AF14" s="484">
        <v>3.2084716938315526E-3</v>
      </c>
      <c r="AG14" s="484">
        <v>5.988737339145807E-3</v>
      </c>
      <c r="AH14" s="484">
        <v>0.36493724901459218</v>
      </c>
    </row>
    <row r="15" spans="2:35">
      <c r="B15" s="488" t="s">
        <v>904</v>
      </c>
      <c r="C15" s="487">
        <v>9.6026032735117464E-2</v>
      </c>
      <c r="D15" s="487">
        <v>8.4717292143273708E-3</v>
      </c>
      <c r="E15" s="487">
        <v>3.6888674053270148E-3</v>
      </c>
      <c r="F15" s="487">
        <v>4.8336269667733007E-4</v>
      </c>
      <c r="G15" s="487">
        <v>1.0283526830466192E-3</v>
      </c>
      <c r="H15" s="487">
        <v>6.0163992022417036E-4</v>
      </c>
      <c r="I15" s="487">
        <v>2.9158422967438429E-5</v>
      </c>
      <c r="J15" s="487">
        <v>0</v>
      </c>
      <c r="K15" s="487">
        <v>0</v>
      </c>
      <c r="L15" s="487">
        <v>1.9048319410461225E-6</v>
      </c>
      <c r="M15" s="487">
        <v>9.662767265534164E-2</v>
      </c>
      <c r="N15" s="487">
        <v>8.5008876372948093E-3</v>
      </c>
      <c r="O15" s="487">
        <v>3.6888674053270148E-3</v>
      </c>
      <c r="P15" s="487">
        <v>4.8336269667733007E-4</v>
      </c>
      <c r="Q15" s="487">
        <v>1.0302575149876653E-3</v>
      </c>
      <c r="R15" s="487">
        <v>4.6974192643919423E-2</v>
      </c>
      <c r="S15" s="484">
        <v>9.1330318635233804E-2</v>
      </c>
      <c r="T15" s="484">
        <v>8.152310317462939E-3</v>
      </c>
      <c r="U15" s="484">
        <v>1.1242733815933026E-3</v>
      </c>
      <c r="V15" s="484">
        <v>1.7008093826095081E-4</v>
      </c>
      <c r="W15" s="484">
        <v>6.2467172085831275E-4</v>
      </c>
      <c r="X15" s="484">
        <v>4.5852373490619825E-4</v>
      </c>
      <c r="Y15" s="484">
        <v>4.7044823645336652E-5</v>
      </c>
      <c r="Z15" s="484">
        <v>0</v>
      </c>
      <c r="AA15" s="484">
        <v>0</v>
      </c>
      <c r="AB15" s="484">
        <v>0</v>
      </c>
      <c r="AC15" s="484">
        <v>9.1788842370139997E-2</v>
      </c>
      <c r="AD15" s="484">
        <v>8.1993551411082763E-3</v>
      </c>
      <c r="AE15" s="484">
        <v>1.1242733815933026E-3</v>
      </c>
      <c r="AF15" s="484">
        <v>1.7008093826095081E-4</v>
      </c>
      <c r="AG15" s="484">
        <v>6.2467172085831275E-4</v>
      </c>
      <c r="AH15" s="484">
        <v>5.4477908249438649E-2</v>
      </c>
    </row>
    <row r="16" spans="2:35">
      <c r="B16" s="489" t="s">
        <v>537</v>
      </c>
      <c r="C16" s="487">
        <v>0.1445630087348567</v>
      </c>
      <c r="D16" s="487">
        <v>1.2884276982122939E-2</v>
      </c>
      <c r="E16" s="487">
        <v>5.6703337442016392E-3</v>
      </c>
      <c r="F16" s="487">
        <v>7.537689338384568E-4</v>
      </c>
      <c r="G16" s="487">
        <v>1.5662376630990783E-3</v>
      </c>
      <c r="H16" s="487">
        <v>9.1525183135042368E-4</v>
      </c>
      <c r="I16" s="487">
        <v>4.4630719490873555E-5</v>
      </c>
      <c r="J16" s="487">
        <v>0</v>
      </c>
      <c r="K16" s="487">
        <v>0</v>
      </c>
      <c r="L16" s="487">
        <v>2.9998081695281453E-6</v>
      </c>
      <c r="M16" s="487">
        <v>0.14547826056620711</v>
      </c>
      <c r="N16" s="487">
        <v>1.2928907701613812E-2</v>
      </c>
      <c r="O16" s="487">
        <v>5.6703337442016392E-3</v>
      </c>
      <c r="P16" s="487">
        <v>7.537689338384568E-4</v>
      </c>
      <c r="Q16" s="487">
        <v>1.5692374712686064E-3</v>
      </c>
      <c r="R16" s="487">
        <v>2.9827888150283276E-2</v>
      </c>
      <c r="S16" s="484">
        <v>0.12549096896394929</v>
      </c>
      <c r="T16" s="484">
        <v>1.1192712068655401E-2</v>
      </c>
      <c r="U16" s="484">
        <v>1.5576062474626012E-3</v>
      </c>
      <c r="V16" s="484">
        <v>2.3390396521707899E-4</v>
      </c>
      <c r="W16" s="484">
        <v>8.6351403083709006E-4</v>
      </c>
      <c r="X16" s="484">
        <v>5.5785655675255315E-4</v>
      </c>
      <c r="Y16" s="484">
        <v>6.4139698858172508E-5</v>
      </c>
      <c r="Z16" s="484">
        <v>0</v>
      </c>
      <c r="AA16" s="484">
        <v>0</v>
      </c>
      <c r="AB16" s="484">
        <v>0</v>
      </c>
      <c r="AC16" s="484">
        <v>0.12604882552070185</v>
      </c>
      <c r="AD16" s="484">
        <v>1.1256851767513574E-2</v>
      </c>
      <c r="AE16" s="484">
        <v>1.5576062474626012E-3</v>
      </c>
      <c r="AF16" s="484">
        <v>2.3390396521707899E-4</v>
      </c>
      <c r="AG16" s="484">
        <v>8.6351403083709006E-4</v>
      </c>
      <c r="AH16" s="484">
        <v>3.9273425457944912E-2</v>
      </c>
    </row>
    <row r="17" spans="2:34">
      <c r="B17" s="489" t="s">
        <v>538</v>
      </c>
      <c r="C17" s="487">
        <v>1.1590608658136931E-2</v>
      </c>
      <c r="D17" s="487">
        <v>7.9561560486487526E-4</v>
      </c>
      <c r="E17" s="487">
        <v>2.418881246639625E-4</v>
      </c>
      <c r="F17" s="487">
        <v>1.2961217444611204E-5</v>
      </c>
      <c r="G17" s="487">
        <v>9.2642423808144366E-5</v>
      </c>
      <c r="H17" s="487">
        <v>5.6077404922850416E-5</v>
      </c>
      <c r="I17" s="487">
        <v>2.2426563484373491E-6</v>
      </c>
      <c r="J17" s="487">
        <v>0</v>
      </c>
      <c r="K17" s="487">
        <v>0</v>
      </c>
      <c r="L17" s="487">
        <v>0</v>
      </c>
      <c r="M17" s="487">
        <v>1.1646686063059781E-2</v>
      </c>
      <c r="N17" s="487">
        <v>7.9785826121331262E-4</v>
      </c>
      <c r="O17" s="487">
        <v>2.418881246639625E-4</v>
      </c>
      <c r="P17" s="487">
        <v>1.2961217444611204E-5</v>
      </c>
      <c r="Q17" s="487">
        <v>9.2642423808144366E-5</v>
      </c>
      <c r="R17" s="487">
        <v>1.7146304493636147E-2</v>
      </c>
      <c r="S17" s="484">
        <v>3.0928052204203848E-3</v>
      </c>
      <c r="T17" s="484">
        <v>2.9890332064845738E-4</v>
      </c>
      <c r="U17" s="484">
        <v>4.9675663559278354E-6</v>
      </c>
      <c r="V17" s="484">
        <v>5.225025301898016E-6</v>
      </c>
      <c r="W17" s="484">
        <v>7.7381634470287059E-6</v>
      </c>
      <c r="X17" s="484">
        <v>2.0194544626538614E-4</v>
      </c>
      <c r="Y17" s="484">
        <v>2.8884839269093554E-6</v>
      </c>
      <c r="Z17" s="484">
        <v>0</v>
      </c>
      <c r="AA17" s="484">
        <v>0</v>
      </c>
      <c r="AB17" s="484">
        <v>0</v>
      </c>
      <c r="AC17" s="484">
        <v>3.2947506666857708E-3</v>
      </c>
      <c r="AD17" s="484">
        <v>3.0179180457536671E-4</v>
      </c>
      <c r="AE17" s="484">
        <v>4.9675663559278354E-6</v>
      </c>
      <c r="AF17" s="484">
        <v>5.225025301898016E-6</v>
      </c>
      <c r="AG17" s="484">
        <v>7.7381634470287059E-6</v>
      </c>
      <c r="AH17" s="484">
        <v>1.5204482791493744E-2</v>
      </c>
    </row>
    <row r="18" spans="2:34">
      <c r="B18" s="490" t="s">
        <v>870</v>
      </c>
      <c r="C18" s="487">
        <v>0</v>
      </c>
      <c r="D18" s="487">
        <v>0</v>
      </c>
      <c r="E18" s="487">
        <v>0</v>
      </c>
      <c r="F18" s="487">
        <v>0</v>
      </c>
      <c r="G18" s="487">
        <v>0</v>
      </c>
      <c r="H18" s="487">
        <v>0</v>
      </c>
      <c r="I18" s="487">
        <v>0</v>
      </c>
      <c r="J18" s="487">
        <v>0</v>
      </c>
      <c r="K18" s="487">
        <v>0</v>
      </c>
      <c r="L18" s="487">
        <v>0</v>
      </c>
      <c r="M18" s="487">
        <v>0</v>
      </c>
      <c r="N18" s="487">
        <v>0</v>
      </c>
      <c r="O18" s="487">
        <v>0</v>
      </c>
      <c r="P18" s="487">
        <v>0</v>
      </c>
      <c r="Q18" s="487">
        <v>0</v>
      </c>
      <c r="R18" s="487">
        <v>4.2371426924425032E-4</v>
      </c>
      <c r="S18" s="484">
        <v>0</v>
      </c>
      <c r="T18" s="484">
        <v>0</v>
      </c>
      <c r="U18" s="484">
        <v>0</v>
      </c>
      <c r="V18" s="484">
        <v>0</v>
      </c>
      <c r="W18" s="484">
        <v>0</v>
      </c>
      <c r="X18" s="484">
        <v>0</v>
      </c>
      <c r="Y18" s="484">
        <v>0</v>
      </c>
      <c r="Z18" s="484">
        <v>0</v>
      </c>
      <c r="AA18" s="484">
        <v>0</v>
      </c>
      <c r="AB18" s="484">
        <v>0</v>
      </c>
      <c r="AC18" s="484">
        <v>0</v>
      </c>
      <c r="AD18" s="484">
        <v>0</v>
      </c>
      <c r="AE18" s="484">
        <v>0</v>
      </c>
      <c r="AF18" s="484">
        <v>0</v>
      </c>
      <c r="AG18" s="484">
        <v>0</v>
      </c>
      <c r="AH18" s="484">
        <v>7.459232510001715E-4</v>
      </c>
    </row>
    <row r="19" spans="2:34">
      <c r="B19" s="490" t="s">
        <v>905</v>
      </c>
      <c r="C19" s="487">
        <v>0</v>
      </c>
      <c r="D19" s="487">
        <v>0</v>
      </c>
      <c r="E19" s="487">
        <v>0</v>
      </c>
      <c r="F19" s="487">
        <v>0</v>
      </c>
      <c r="G19" s="487">
        <v>0</v>
      </c>
      <c r="H19" s="487">
        <v>0</v>
      </c>
      <c r="I19" s="487">
        <v>0</v>
      </c>
      <c r="J19" s="487">
        <v>0</v>
      </c>
      <c r="K19" s="487">
        <v>0</v>
      </c>
      <c r="L19" s="487">
        <v>0</v>
      </c>
      <c r="M19" s="487">
        <v>0</v>
      </c>
      <c r="N19" s="487">
        <v>0</v>
      </c>
      <c r="O19" s="487">
        <v>0</v>
      </c>
      <c r="P19" s="487">
        <v>0</v>
      </c>
      <c r="Q19" s="487">
        <v>0</v>
      </c>
      <c r="R19" s="487">
        <v>6.1681568425211303E-4</v>
      </c>
      <c r="S19" s="484">
        <v>0</v>
      </c>
      <c r="T19" s="484">
        <v>0</v>
      </c>
      <c r="U19" s="484">
        <v>0</v>
      </c>
      <c r="V19" s="484">
        <v>0</v>
      </c>
      <c r="W19" s="484">
        <v>0</v>
      </c>
      <c r="X19" s="484">
        <v>0</v>
      </c>
      <c r="Y19" s="484">
        <v>0</v>
      </c>
      <c r="Z19" s="484">
        <v>0</v>
      </c>
      <c r="AA19" s="484">
        <v>0</v>
      </c>
      <c r="AB19" s="484">
        <v>0</v>
      </c>
      <c r="AC19" s="484">
        <v>0</v>
      </c>
      <c r="AD19" s="484">
        <v>0</v>
      </c>
      <c r="AE19" s="484">
        <v>0</v>
      </c>
      <c r="AF19" s="484">
        <v>0</v>
      </c>
      <c r="AG19" s="484">
        <v>0</v>
      </c>
      <c r="AH19" s="484">
        <v>2.8201917675705336E-5</v>
      </c>
    </row>
    <row r="20" spans="2:34">
      <c r="B20" s="490" t="s">
        <v>872</v>
      </c>
      <c r="C20" s="487">
        <v>0</v>
      </c>
      <c r="D20" s="487">
        <v>0</v>
      </c>
      <c r="E20" s="487">
        <v>0</v>
      </c>
      <c r="F20" s="487">
        <v>0</v>
      </c>
      <c r="G20" s="487">
        <v>0</v>
      </c>
      <c r="H20" s="487">
        <v>0</v>
      </c>
      <c r="I20" s="487">
        <v>0</v>
      </c>
      <c r="J20" s="487">
        <v>0</v>
      </c>
      <c r="K20" s="487">
        <v>0</v>
      </c>
      <c r="L20" s="487">
        <v>0</v>
      </c>
      <c r="M20" s="487">
        <v>0</v>
      </c>
      <c r="N20" s="487">
        <v>0</v>
      </c>
      <c r="O20" s="487">
        <v>0</v>
      </c>
      <c r="P20" s="487">
        <v>0</v>
      </c>
      <c r="Q20" s="487">
        <v>0</v>
      </c>
      <c r="R20" s="487">
        <v>9.5971846362799784E-5</v>
      </c>
      <c r="S20" s="484">
        <v>0</v>
      </c>
      <c r="T20" s="484">
        <v>0</v>
      </c>
      <c r="U20" s="484">
        <v>0</v>
      </c>
      <c r="V20" s="491">
        <v>0</v>
      </c>
      <c r="W20" s="484">
        <v>0</v>
      </c>
      <c r="X20" s="484">
        <v>0</v>
      </c>
      <c r="Y20" s="484">
        <v>0</v>
      </c>
      <c r="Z20" s="484">
        <v>0</v>
      </c>
      <c r="AA20" s="484">
        <v>0</v>
      </c>
      <c r="AB20" s="484">
        <v>0</v>
      </c>
      <c r="AC20" s="484">
        <v>0</v>
      </c>
      <c r="AD20" s="484">
        <v>0</v>
      </c>
      <c r="AE20" s="484">
        <v>0</v>
      </c>
      <c r="AF20" s="484">
        <v>0</v>
      </c>
      <c r="AG20" s="484">
        <v>0</v>
      </c>
      <c r="AH20" s="484">
        <v>7.6199871044145639E-6</v>
      </c>
    </row>
    <row r="21" spans="2:34">
      <c r="B21" s="488" t="s">
        <v>906</v>
      </c>
      <c r="C21" s="487">
        <v>0.12684698654038606</v>
      </c>
      <c r="D21" s="487">
        <v>5.4570958661275495E-2</v>
      </c>
      <c r="E21" s="487">
        <v>6.4505167209834963E-4</v>
      </c>
      <c r="F21" s="487">
        <v>1.7257958958930897E-2</v>
      </c>
      <c r="G21" s="487">
        <v>2.7767710671198969E-2</v>
      </c>
      <c r="H21" s="487">
        <v>2.1061601458257148E-4</v>
      </c>
      <c r="I21" s="487">
        <v>3.021836431729942E-7</v>
      </c>
      <c r="J21" s="487">
        <v>0</v>
      </c>
      <c r="K21" s="487">
        <v>0</v>
      </c>
      <c r="L21" s="487">
        <v>0</v>
      </c>
      <c r="M21" s="487">
        <v>0.12705760255496865</v>
      </c>
      <c r="N21" s="487">
        <v>5.4571260844918666E-2</v>
      </c>
      <c r="O21" s="487">
        <v>6.4505167209834963E-4</v>
      </c>
      <c r="P21" s="487">
        <v>1.7257958958930897E-2</v>
      </c>
      <c r="Q21" s="487">
        <v>2.7767710671198969E-2</v>
      </c>
      <c r="R21" s="487">
        <v>3.5689233840171183E-2</v>
      </c>
      <c r="S21" s="484">
        <v>0.13559571016042304</v>
      </c>
      <c r="T21" s="484">
        <v>9.6909128218658588E-2</v>
      </c>
      <c r="U21" s="484">
        <v>0</v>
      </c>
      <c r="V21" s="484">
        <v>3.1537889439799946E-2</v>
      </c>
      <c r="W21" s="484">
        <v>5.8412316692234484E-2</v>
      </c>
      <c r="X21" s="484">
        <v>1.3076469891964561E-4</v>
      </c>
      <c r="Y21" s="484">
        <v>1.0965548068393976E-6</v>
      </c>
      <c r="Z21" s="484">
        <v>0</v>
      </c>
      <c r="AA21" s="484">
        <v>0</v>
      </c>
      <c r="AB21" s="484">
        <v>0</v>
      </c>
      <c r="AC21" s="484">
        <v>0.13572647485934269</v>
      </c>
      <c r="AD21" s="484">
        <v>9.6910224773465434E-2</v>
      </c>
      <c r="AE21" s="484">
        <v>0</v>
      </c>
      <c r="AF21" s="484">
        <v>3.1537889439799946E-2</v>
      </c>
      <c r="AG21" s="484">
        <v>5.8412316692234484E-2</v>
      </c>
      <c r="AH21" s="484">
        <v>3.6832686028526004E-2</v>
      </c>
    </row>
    <row r="22" spans="2:34">
      <c r="B22" s="488" t="s">
        <v>541</v>
      </c>
      <c r="C22" s="492">
        <v>0.40994699056028916</v>
      </c>
      <c r="D22" s="492">
        <v>0</v>
      </c>
      <c r="E22" s="492">
        <v>0</v>
      </c>
      <c r="F22" s="492">
        <v>0</v>
      </c>
      <c r="G22" s="492">
        <v>0</v>
      </c>
      <c r="H22" s="493"/>
      <c r="I22" s="493"/>
      <c r="J22" s="493"/>
      <c r="K22" s="493"/>
      <c r="L22" s="493"/>
      <c r="M22" s="492">
        <v>0.40994699056028916</v>
      </c>
      <c r="N22" s="492">
        <v>0</v>
      </c>
      <c r="O22" s="492">
        <v>0</v>
      </c>
      <c r="P22" s="492">
        <v>0</v>
      </c>
      <c r="Q22" s="492">
        <v>0</v>
      </c>
      <c r="R22" s="492">
        <v>0.34515275361850484</v>
      </c>
      <c r="S22" s="494">
        <v>0.26498289102005695</v>
      </c>
      <c r="T22" s="494">
        <v>0</v>
      </c>
      <c r="U22" s="494">
        <v>0</v>
      </c>
      <c r="V22" s="494">
        <v>0</v>
      </c>
      <c r="W22" s="494">
        <v>0</v>
      </c>
      <c r="X22" s="495"/>
      <c r="Y22" s="495"/>
      <c r="Z22" s="495"/>
      <c r="AA22" s="495"/>
      <c r="AB22" s="495"/>
      <c r="AC22" s="494">
        <v>0.26498289102005695</v>
      </c>
      <c r="AD22" s="494">
        <v>0</v>
      </c>
      <c r="AE22" s="494">
        <v>0</v>
      </c>
      <c r="AF22" s="494">
        <v>0</v>
      </c>
      <c r="AG22" s="494">
        <v>0</v>
      </c>
      <c r="AH22" s="484">
        <v>0.27362665473662751</v>
      </c>
    </row>
    <row r="23" spans="2:34">
      <c r="B23" s="490" t="s">
        <v>874</v>
      </c>
      <c r="C23" s="487">
        <v>0.87751677841415365</v>
      </c>
      <c r="D23" s="487">
        <v>0</v>
      </c>
      <c r="E23" s="487">
        <v>0</v>
      </c>
      <c r="F23" s="487">
        <v>0</v>
      </c>
      <c r="G23" s="487">
        <v>0</v>
      </c>
      <c r="H23" s="493"/>
      <c r="I23" s="493"/>
      <c r="J23" s="493"/>
      <c r="K23" s="493"/>
      <c r="L23" s="493"/>
      <c r="M23" s="487">
        <v>0.87751677841415365</v>
      </c>
      <c r="N23" s="487">
        <v>0</v>
      </c>
      <c r="O23" s="487">
        <v>0</v>
      </c>
      <c r="P23" s="487">
        <v>0</v>
      </c>
      <c r="Q23" s="487">
        <v>0</v>
      </c>
      <c r="R23" s="487">
        <v>0.14871802073454252</v>
      </c>
      <c r="S23" s="484">
        <v>0.91097622873139072</v>
      </c>
      <c r="T23" s="484">
        <v>0</v>
      </c>
      <c r="U23" s="484">
        <v>0</v>
      </c>
      <c r="V23" s="484">
        <v>0</v>
      </c>
      <c r="W23" s="484">
        <v>0</v>
      </c>
      <c r="X23" s="495"/>
      <c r="Y23" s="495"/>
      <c r="Z23" s="495"/>
      <c r="AA23" s="495"/>
      <c r="AB23" s="495"/>
      <c r="AC23" s="484">
        <v>0.91097622873139072</v>
      </c>
      <c r="AD23" s="484">
        <v>0</v>
      </c>
      <c r="AE23" s="484">
        <v>0</v>
      </c>
      <c r="AF23" s="484">
        <v>0</v>
      </c>
      <c r="AG23" s="484">
        <v>0</v>
      </c>
      <c r="AH23" s="484">
        <v>6.8506909091178E-2</v>
      </c>
    </row>
    <row r="24" spans="2:34">
      <c r="B24" s="490" t="s">
        <v>875</v>
      </c>
      <c r="C24" s="487">
        <v>1</v>
      </c>
      <c r="D24" s="487">
        <v>0</v>
      </c>
      <c r="E24" s="487">
        <v>0</v>
      </c>
      <c r="F24" s="487">
        <v>0</v>
      </c>
      <c r="G24" s="487">
        <v>0</v>
      </c>
      <c r="H24" s="493"/>
      <c r="I24" s="493"/>
      <c r="J24" s="493"/>
      <c r="K24" s="493"/>
      <c r="L24" s="493"/>
      <c r="M24" s="487">
        <v>1</v>
      </c>
      <c r="N24" s="487">
        <v>0</v>
      </c>
      <c r="O24" s="487">
        <v>0</v>
      </c>
      <c r="P24" s="487">
        <v>0</v>
      </c>
      <c r="Q24" s="487">
        <v>0</v>
      </c>
      <c r="R24" s="487">
        <v>1.8905018312299802E-3</v>
      </c>
      <c r="S24" s="484">
        <v>1</v>
      </c>
      <c r="T24" s="484">
        <v>0</v>
      </c>
      <c r="U24" s="484">
        <v>0</v>
      </c>
      <c r="V24" s="484">
        <v>0</v>
      </c>
      <c r="W24" s="484">
        <v>0</v>
      </c>
      <c r="X24" s="495"/>
      <c r="Y24" s="495"/>
      <c r="Z24" s="495"/>
      <c r="AA24" s="495"/>
      <c r="AB24" s="495"/>
      <c r="AC24" s="484">
        <v>1</v>
      </c>
      <c r="AD24" s="484">
        <v>0</v>
      </c>
      <c r="AE24" s="484">
        <v>0</v>
      </c>
      <c r="AF24" s="484">
        <v>0</v>
      </c>
      <c r="AG24" s="484">
        <v>0</v>
      </c>
      <c r="AH24" s="484">
        <v>7.5713958895440531E-4</v>
      </c>
    </row>
    <row r="25" spans="2:34">
      <c r="B25" s="490" t="s">
        <v>876</v>
      </c>
      <c r="C25" s="487">
        <v>0.36433494631554458</v>
      </c>
      <c r="D25" s="487">
        <v>0</v>
      </c>
      <c r="E25" s="487">
        <v>0</v>
      </c>
      <c r="F25" s="487">
        <v>0</v>
      </c>
      <c r="G25" s="487">
        <v>0</v>
      </c>
      <c r="H25" s="493"/>
      <c r="I25" s="493"/>
      <c r="J25" s="493"/>
      <c r="K25" s="493"/>
      <c r="L25" s="493"/>
      <c r="M25" s="487">
        <v>0.36433494631554458</v>
      </c>
      <c r="N25" s="487">
        <v>0</v>
      </c>
      <c r="O25" s="487">
        <v>0</v>
      </c>
      <c r="P25" s="487">
        <v>0</v>
      </c>
      <c r="Q25" s="487">
        <v>0</v>
      </c>
      <c r="R25" s="487">
        <v>2.4980508851010729E-2</v>
      </c>
      <c r="S25" s="484">
        <v>0.36333022638422829</v>
      </c>
      <c r="T25" s="484">
        <v>0</v>
      </c>
      <c r="U25" s="484">
        <v>0</v>
      </c>
      <c r="V25" s="484">
        <v>0</v>
      </c>
      <c r="W25" s="484">
        <v>0</v>
      </c>
      <c r="X25" s="495"/>
      <c r="Y25" s="495"/>
      <c r="Z25" s="495"/>
      <c r="AA25" s="495"/>
      <c r="AB25" s="495"/>
      <c r="AC25" s="484">
        <v>0.36333022638422829</v>
      </c>
      <c r="AD25" s="484">
        <v>0</v>
      </c>
      <c r="AE25" s="484">
        <v>0</v>
      </c>
      <c r="AF25" s="484">
        <v>0</v>
      </c>
      <c r="AG25" s="484">
        <v>0</v>
      </c>
      <c r="AH25" s="484">
        <v>2.5709605419671801E-2</v>
      </c>
    </row>
    <row r="26" spans="2:34">
      <c r="B26" s="489" t="s">
        <v>907</v>
      </c>
      <c r="C26" s="487">
        <v>0</v>
      </c>
      <c r="D26" s="487">
        <v>0</v>
      </c>
      <c r="E26" s="487">
        <v>0</v>
      </c>
      <c r="F26" s="487">
        <v>0</v>
      </c>
      <c r="G26" s="487">
        <v>0</v>
      </c>
      <c r="H26" s="493"/>
      <c r="I26" s="493"/>
      <c r="J26" s="493"/>
      <c r="K26" s="493"/>
      <c r="L26" s="493"/>
      <c r="M26" s="487">
        <v>0</v>
      </c>
      <c r="N26" s="487">
        <v>0</v>
      </c>
      <c r="O26" s="487">
        <v>0</v>
      </c>
      <c r="P26" s="487">
        <v>0</v>
      </c>
      <c r="Q26" s="487">
        <v>0</v>
      </c>
      <c r="R26" s="487">
        <v>0</v>
      </c>
      <c r="S26" s="484">
        <v>0</v>
      </c>
      <c r="T26" s="484">
        <v>0</v>
      </c>
      <c r="U26" s="484">
        <v>0</v>
      </c>
      <c r="V26" s="484">
        <v>0</v>
      </c>
      <c r="W26" s="484">
        <v>0</v>
      </c>
      <c r="X26" s="495"/>
      <c r="Y26" s="495"/>
      <c r="Z26" s="495"/>
      <c r="AA26" s="495"/>
      <c r="AB26" s="495"/>
      <c r="AC26" s="484">
        <v>0</v>
      </c>
      <c r="AD26" s="484">
        <v>0</v>
      </c>
      <c r="AE26" s="484">
        <v>0</v>
      </c>
      <c r="AF26" s="484">
        <v>0</v>
      </c>
      <c r="AG26" s="484">
        <v>0</v>
      </c>
      <c r="AH26" s="484">
        <v>0</v>
      </c>
    </row>
    <row r="27" spans="2:34">
      <c r="B27" s="496" t="s">
        <v>878</v>
      </c>
      <c r="C27" s="487">
        <v>0</v>
      </c>
      <c r="D27" s="487">
        <v>0</v>
      </c>
      <c r="E27" s="487">
        <v>0</v>
      </c>
      <c r="F27" s="487">
        <v>0</v>
      </c>
      <c r="G27" s="487">
        <v>0</v>
      </c>
      <c r="H27" s="493"/>
      <c r="I27" s="493"/>
      <c r="J27" s="493"/>
      <c r="K27" s="493"/>
      <c r="L27" s="493"/>
      <c r="M27" s="487">
        <v>0</v>
      </c>
      <c r="N27" s="487">
        <v>0</v>
      </c>
      <c r="O27" s="487">
        <v>0</v>
      </c>
      <c r="P27" s="487">
        <v>0</v>
      </c>
      <c r="Q27" s="487">
        <v>0</v>
      </c>
      <c r="R27" s="487">
        <v>0</v>
      </c>
      <c r="S27" s="484">
        <v>0</v>
      </c>
      <c r="T27" s="484">
        <v>0</v>
      </c>
      <c r="U27" s="484">
        <v>0</v>
      </c>
      <c r="V27" s="484">
        <v>0</v>
      </c>
      <c r="W27" s="484">
        <v>0</v>
      </c>
      <c r="X27" s="495"/>
      <c r="Y27" s="495"/>
      <c r="Z27" s="495"/>
      <c r="AA27" s="495"/>
      <c r="AB27" s="495"/>
      <c r="AC27" s="484">
        <v>0</v>
      </c>
      <c r="AD27" s="484">
        <v>0</v>
      </c>
      <c r="AE27" s="484">
        <v>0</v>
      </c>
      <c r="AF27" s="484">
        <v>0</v>
      </c>
      <c r="AG27" s="484">
        <v>0</v>
      </c>
      <c r="AH27" s="484">
        <v>0</v>
      </c>
    </row>
    <row r="28" spans="2:34">
      <c r="B28" s="496" t="s">
        <v>879</v>
      </c>
      <c r="C28" s="487">
        <v>0</v>
      </c>
      <c r="D28" s="487">
        <v>0</v>
      </c>
      <c r="E28" s="487">
        <v>0</v>
      </c>
      <c r="F28" s="487">
        <v>0</v>
      </c>
      <c r="G28" s="487">
        <v>0</v>
      </c>
      <c r="H28" s="493"/>
      <c r="I28" s="493"/>
      <c r="J28" s="493"/>
      <c r="K28" s="493"/>
      <c r="L28" s="493"/>
      <c r="M28" s="492">
        <v>0</v>
      </c>
      <c r="N28" s="492">
        <v>0</v>
      </c>
      <c r="O28" s="492">
        <v>0</v>
      </c>
      <c r="P28" s="492">
        <v>0</v>
      </c>
      <c r="Q28" s="492">
        <v>0</v>
      </c>
      <c r="R28" s="492">
        <v>0</v>
      </c>
      <c r="S28" s="484">
        <v>0</v>
      </c>
      <c r="T28" s="484">
        <v>0</v>
      </c>
      <c r="U28" s="484">
        <v>0</v>
      </c>
      <c r="V28" s="484">
        <v>0</v>
      </c>
      <c r="W28" s="484">
        <v>0</v>
      </c>
      <c r="X28" s="495"/>
      <c r="Y28" s="495"/>
      <c r="Z28" s="495"/>
      <c r="AA28" s="495"/>
      <c r="AB28" s="495"/>
      <c r="AC28" s="484">
        <v>0</v>
      </c>
      <c r="AD28" s="484">
        <v>0</v>
      </c>
      <c r="AE28" s="484">
        <v>0</v>
      </c>
      <c r="AF28" s="484">
        <v>0</v>
      </c>
      <c r="AG28" s="484">
        <v>0</v>
      </c>
      <c r="AH28" s="484">
        <v>0</v>
      </c>
    </row>
    <row r="29" spans="2:34" ht="30.65" customHeight="1" thickBot="1">
      <c r="B29" s="497" t="s">
        <v>880</v>
      </c>
      <c r="C29" s="498">
        <v>1</v>
      </c>
      <c r="D29" s="498">
        <v>0</v>
      </c>
      <c r="E29" s="498">
        <v>0</v>
      </c>
      <c r="F29" s="498">
        <v>0</v>
      </c>
      <c r="G29" s="498">
        <v>0</v>
      </c>
      <c r="H29" s="499"/>
      <c r="I29" s="499"/>
      <c r="J29" s="499"/>
      <c r="K29" s="499"/>
      <c r="L29" s="499"/>
      <c r="M29" s="498">
        <v>1</v>
      </c>
      <c r="N29" s="498">
        <v>0</v>
      </c>
      <c r="O29" s="498">
        <v>0</v>
      </c>
      <c r="P29" s="498">
        <v>0</v>
      </c>
      <c r="Q29" s="498">
        <v>0</v>
      </c>
      <c r="R29" s="498">
        <v>2.4804952655427948E-4</v>
      </c>
      <c r="S29" s="500">
        <v>1</v>
      </c>
      <c r="T29" s="500">
        <v>0</v>
      </c>
      <c r="U29" s="500">
        <v>0</v>
      </c>
      <c r="V29" s="500">
        <v>0</v>
      </c>
      <c r="W29" s="500">
        <v>0</v>
      </c>
      <c r="X29" s="501"/>
      <c r="Y29" s="501"/>
      <c r="Z29" s="501"/>
      <c r="AA29" s="501"/>
      <c r="AB29" s="501"/>
      <c r="AC29" s="500">
        <v>1</v>
      </c>
      <c r="AD29" s="500">
        <v>0</v>
      </c>
      <c r="AE29" s="500">
        <v>0</v>
      </c>
      <c r="AF29" s="500">
        <v>0</v>
      </c>
      <c r="AG29" s="500">
        <v>0</v>
      </c>
      <c r="AH29" s="500">
        <v>4.7688856703783856E-5</v>
      </c>
    </row>
    <row r="31" spans="2:34">
      <c r="B31" s="272" t="s">
        <v>1418</v>
      </c>
    </row>
  </sheetData>
  <sheetProtection algorithmName="SHA-512" hashValue="G+j2zvUWpqavSo4X/bOtHbrtT8W5eT1i1q3ph/frFBu4dMynkZzmEVDiBoZFBwBs+BpxiEvTQ5x3BEx5VYqTlg==" saltValue="1w1lXO3f4r9GImX2LOz/2A==" spinCount="100000" sheet="1" objects="1" scenarios="1"/>
  <mergeCells count="23">
    <mergeCell ref="B6:D6"/>
    <mergeCell ref="C8:R8"/>
    <mergeCell ref="S8:AH8"/>
    <mergeCell ref="C9:G9"/>
    <mergeCell ref="H9:L9"/>
    <mergeCell ref="M9:Q9"/>
    <mergeCell ref="S9:W9"/>
    <mergeCell ref="X9:AB9"/>
    <mergeCell ref="AC9:AH9"/>
    <mergeCell ref="AC10:AG10"/>
    <mergeCell ref="AH10:AH12"/>
    <mergeCell ref="D11:G11"/>
    <mergeCell ref="I11:L11"/>
    <mergeCell ref="N11:Q11"/>
    <mergeCell ref="T11:W11"/>
    <mergeCell ref="Y11:AB11"/>
    <mergeCell ref="AD11:AG11"/>
    <mergeCell ref="C10:G10"/>
    <mergeCell ref="H10:L10"/>
    <mergeCell ref="M10:Q10"/>
    <mergeCell ref="R10:R12"/>
    <mergeCell ref="S10:W10"/>
    <mergeCell ref="X10:AB10"/>
  </mergeCells>
  <hyperlinks>
    <hyperlink ref="B2" location="CONTENTS!A1" display="Back to contents page" xr:uid="{8FB3905D-50E8-4D4F-A78B-3B79002B52EC}"/>
  </hyperlinks>
  <pageMargins left="0.7" right="0.7" top="0.75" bottom="0.75" header="0.3" footer="0.3"/>
  <pageSetup paperSize="9" orientation="portrait" r:id="rId1"/>
  <headerFooter>
    <oddHeader>&amp;L&amp;"Calibri"&amp;12&amp;K000000EBA Regular Use&amp;1#</oddHead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F2DBD8-637D-4868-B4CB-23D38ECF7B2C}">
  <dimension ref="A2:AI66"/>
  <sheetViews>
    <sheetView showGridLines="0" zoomScale="85" zoomScaleNormal="85" workbookViewId="0"/>
  </sheetViews>
  <sheetFormatPr defaultColWidth="8.81640625" defaultRowHeight="12.5"/>
  <cols>
    <col min="1" max="1" width="8.81640625" style="439"/>
    <col min="2" max="2" width="60.54296875" style="439" customWidth="1"/>
    <col min="3" max="3" width="14.1796875" style="439" customWidth="1"/>
    <col min="4" max="4" width="8.81640625" style="439"/>
    <col min="5" max="5" width="11.26953125" style="439" customWidth="1"/>
    <col min="6" max="6" width="14.7265625" style="439" customWidth="1"/>
    <col min="7" max="7" width="13" style="439" customWidth="1"/>
    <col min="8" max="8" width="13.1796875" style="439" customWidth="1"/>
    <col min="9" max="9" width="8.81640625" style="439"/>
    <col min="10" max="10" width="9.7265625" style="439" customWidth="1"/>
    <col min="11" max="11" width="12.81640625" style="439" customWidth="1"/>
    <col min="12" max="12" width="13" style="439" customWidth="1"/>
    <col min="13" max="13" width="11.26953125" style="439" customWidth="1"/>
    <col min="14" max="14" width="8.81640625" style="439"/>
    <col min="15" max="15" width="11" style="439" customWidth="1"/>
    <col min="16" max="16" width="13.26953125" style="439" customWidth="1"/>
    <col min="17" max="17" width="13" style="439" customWidth="1"/>
    <col min="18" max="18" width="11.1796875" style="439" customWidth="1"/>
    <col min="19" max="16384" width="8.81640625" style="439"/>
  </cols>
  <sheetData>
    <row r="2" spans="2:18">
      <c r="B2" s="334" t="s">
        <v>0</v>
      </c>
    </row>
    <row r="3" spans="2:18">
      <c r="B3" s="440"/>
    </row>
    <row r="4" spans="2:18" ht="13">
      <c r="B4" s="479" t="s">
        <v>938</v>
      </c>
    </row>
    <row r="5" spans="2:18">
      <c r="B5" s="440"/>
    </row>
    <row r="6" spans="2:18" ht="13">
      <c r="B6" s="479" t="s">
        <v>939</v>
      </c>
    </row>
    <row r="7" spans="2:18" ht="13">
      <c r="B7" s="479"/>
    </row>
    <row r="8" spans="2:18" ht="13.5" thickBot="1">
      <c r="B8" s="660" t="str">
        <f>+[12]Contents!B3</f>
        <v>30.06.2026</v>
      </c>
      <c r="C8" s="660"/>
      <c r="D8" s="660"/>
    </row>
    <row r="9" spans="2:18" ht="28.9" customHeight="1">
      <c r="B9" s="703" t="s">
        <v>853</v>
      </c>
      <c r="C9" s="703" t="s">
        <v>854</v>
      </c>
      <c r="D9" s="703"/>
      <c r="E9" s="703"/>
      <c r="F9" s="703"/>
      <c r="G9" s="703"/>
      <c r="H9" s="703"/>
      <c r="I9" s="703"/>
      <c r="J9" s="703"/>
      <c r="K9" s="703"/>
      <c r="L9" s="703"/>
      <c r="M9" s="703"/>
      <c r="N9" s="703"/>
      <c r="O9" s="703"/>
      <c r="P9" s="703"/>
      <c r="Q9" s="703"/>
      <c r="R9" s="703"/>
    </row>
    <row r="10" spans="2:18" ht="14.5" customHeight="1">
      <c r="B10" s="702"/>
      <c r="C10" s="702" t="s">
        <v>855</v>
      </c>
      <c r="D10" s="706" t="s">
        <v>856</v>
      </c>
      <c r="E10" s="706"/>
      <c r="F10" s="706"/>
      <c r="G10" s="706"/>
      <c r="H10" s="706"/>
      <c r="I10" s="706" t="s">
        <v>857</v>
      </c>
      <c r="J10" s="706"/>
      <c r="K10" s="706"/>
      <c r="L10" s="706"/>
      <c r="M10" s="706"/>
      <c r="N10" s="706" t="s">
        <v>858</v>
      </c>
      <c r="O10" s="706"/>
      <c r="P10" s="706"/>
      <c r="Q10" s="706"/>
      <c r="R10" s="706"/>
    </row>
    <row r="11" spans="2:18" ht="33.65" customHeight="1">
      <c r="B11" s="702"/>
      <c r="C11" s="702"/>
      <c r="D11" s="702" t="s">
        <v>859</v>
      </c>
      <c r="E11" s="702"/>
      <c r="F11" s="702"/>
      <c r="G11" s="702"/>
      <c r="H11" s="702"/>
      <c r="I11" s="702" t="s">
        <v>859</v>
      </c>
      <c r="J11" s="702"/>
      <c r="K11" s="702"/>
      <c r="L11" s="702"/>
      <c r="M11" s="702"/>
      <c r="N11" s="702" t="s">
        <v>859</v>
      </c>
      <c r="O11" s="702"/>
      <c r="P11" s="702"/>
      <c r="Q11" s="702"/>
      <c r="R11" s="702"/>
    </row>
    <row r="12" spans="2:18" ht="33.65" customHeight="1">
      <c r="B12" s="702"/>
      <c r="C12" s="702"/>
      <c r="D12" s="445"/>
      <c r="E12" s="702" t="s">
        <v>860</v>
      </c>
      <c r="F12" s="702"/>
      <c r="G12" s="702"/>
      <c r="H12" s="702"/>
      <c r="I12" s="445"/>
      <c r="J12" s="702" t="s">
        <v>860</v>
      </c>
      <c r="K12" s="702"/>
      <c r="L12" s="702"/>
      <c r="M12" s="702"/>
      <c r="N12" s="445"/>
      <c r="O12" s="702" t="s">
        <v>860</v>
      </c>
      <c r="P12" s="702"/>
      <c r="Q12" s="702"/>
      <c r="R12" s="702"/>
    </row>
    <row r="13" spans="2:18" ht="39.5" thickBot="1">
      <c r="B13" s="704"/>
      <c r="C13" s="704"/>
      <c r="D13" s="482"/>
      <c r="E13" s="482"/>
      <c r="F13" s="482" t="s">
        <v>861</v>
      </c>
      <c r="G13" s="482" t="s">
        <v>862</v>
      </c>
      <c r="H13" s="482" t="s">
        <v>863</v>
      </c>
      <c r="I13" s="482"/>
      <c r="J13" s="482"/>
      <c r="K13" s="482" t="s">
        <v>861</v>
      </c>
      <c r="L13" s="482" t="s">
        <v>864</v>
      </c>
      <c r="M13" s="482" t="s">
        <v>863</v>
      </c>
      <c r="N13" s="482"/>
      <c r="O13" s="482"/>
      <c r="P13" s="482" t="s">
        <v>861</v>
      </c>
      <c r="Q13" s="482" t="s">
        <v>865</v>
      </c>
      <c r="R13" s="482" t="s">
        <v>863</v>
      </c>
    </row>
    <row r="14" spans="2:18" s="452" customFormat="1" ht="13">
      <c r="B14" s="347" t="s">
        <v>908</v>
      </c>
      <c r="C14" s="458"/>
    </row>
    <row r="15" spans="2:18" s="452" customFormat="1" ht="39">
      <c r="B15" s="453" t="s">
        <v>1407</v>
      </c>
      <c r="C15" s="502"/>
      <c r="D15" s="456"/>
      <c r="E15" s="456"/>
      <c r="F15" s="456"/>
      <c r="G15" s="456"/>
      <c r="H15" s="456"/>
      <c r="I15" s="456"/>
      <c r="J15" s="456"/>
      <c r="K15" s="456"/>
      <c r="L15" s="456"/>
      <c r="M15" s="456"/>
      <c r="N15" s="456"/>
      <c r="O15" s="456"/>
      <c r="P15" s="456"/>
      <c r="Q15" s="456"/>
      <c r="R15" s="456"/>
    </row>
    <row r="16" spans="2:18" ht="26.5" customHeight="1">
      <c r="B16" s="347" t="s">
        <v>883</v>
      </c>
      <c r="C16" s="473"/>
      <c r="D16" s="473"/>
      <c r="E16" s="473"/>
      <c r="F16" s="473"/>
      <c r="G16" s="473"/>
      <c r="H16" s="473"/>
      <c r="I16" s="473"/>
      <c r="J16" s="473"/>
      <c r="K16" s="473"/>
      <c r="L16" s="473"/>
      <c r="M16" s="473"/>
      <c r="N16" s="473"/>
      <c r="O16" s="473"/>
      <c r="P16" s="473"/>
      <c r="Q16" s="473"/>
      <c r="R16" s="473"/>
    </row>
    <row r="17" spans="2:18">
      <c r="B17" s="462" t="s">
        <v>534</v>
      </c>
      <c r="C17" s="473"/>
      <c r="D17" s="473"/>
      <c r="E17" s="473"/>
      <c r="F17" s="473"/>
      <c r="G17" s="473"/>
      <c r="H17" s="473"/>
      <c r="I17" s="473"/>
      <c r="J17" s="473"/>
      <c r="K17" s="473"/>
      <c r="L17" s="473"/>
      <c r="M17" s="473"/>
      <c r="N17" s="473"/>
      <c r="O17" s="473"/>
      <c r="P17" s="473"/>
      <c r="Q17" s="473"/>
      <c r="R17" s="473"/>
    </row>
    <row r="18" spans="2:18">
      <c r="B18" s="463" t="s">
        <v>909</v>
      </c>
      <c r="C18" s="473"/>
      <c r="D18" s="473"/>
      <c r="E18" s="473"/>
      <c r="F18" s="473"/>
      <c r="G18" s="473"/>
      <c r="H18" s="473"/>
      <c r="I18" s="503"/>
      <c r="J18" s="503"/>
      <c r="K18" s="503"/>
      <c r="L18" s="503"/>
      <c r="M18" s="503"/>
      <c r="N18" s="473"/>
      <c r="O18" s="473"/>
      <c r="P18" s="473"/>
      <c r="Q18" s="473"/>
      <c r="R18" s="473"/>
    </row>
    <row r="19" spans="2:18">
      <c r="B19" s="463" t="s">
        <v>875</v>
      </c>
      <c r="C19" s="473"/>
      <c r="D19" s="473"/>
      <c r="E19" s="473"/>
      <c r="F19" s="473"/>
      <c r="G19" s="473"/>
      <c r="H19" s="473"/>
      <c r="I19" s="503"/>
      <c r="J19" s="503"/>
      <c r="K19" s="503"/>
      <c r="L19" s="503"/>
      <c r="M19" s="503"/>
      <c r="N19" s="473"/>
      <c r="O19" s="473"/>
      <c r="P19" s="473"/>
      <c r="Q19" s="473"/>
      <c r="R19" s="473"/>
    </row>
    <row r="20" spans="2:18">
      <c r="B20" s="462" t="s">
        <v>542</v>
      </c>
      <c r="C20" s="473"/>
      <c r="D20" s="473"/>
      <c r="E20" s="473"/>
      <c r="F20" s="473"/>
      <c r="G20" s="473"/>
      <c r="H20" s="473"/>
      <c r="I20" s="473"/>
      <c r="J20" s="473"/>
      <c r="K20" s="473"/>
      <c r="L20" s="473"/>
      <c r="M20" s="473"/>
      <c r="N20" s="473"/>
      <c r="O20" s="473"/>
      <c r="P20" s="473"/>
      <c r="Q20" s="473"/>
      <c r="R20" s="473"/>
    </row>
    <row r="21" spans="2:18">
      <c r="B21" s="462" t="s">
        <v>699</v>
      </c>
      <c r="C21" s="473"/>
      <c r="D21" s="473"/>
      <c r="E21" s="473"/>
      <c r="F21" s="473"/>
      <c r="G21" s="473"/>
      <c r="H21" s="473"/>
      <c r="I21" s="473"/>
      <c r="J21" s="473"/>
      <c r="K21" s="473"/>
      <c r="L21" s="473"/>
      <c r="M21" s="473"/>
      <c r="N21" s="473"/>
      <c r="O21" s="473"/>
      <c r="P21" s="473"/>
      <c r="Q21" s="473"/>
      <c r="R21" s="473"/>
    </row>
    <row r="22" spans="2:18" ht="26">
      <c r="B22" s="347" t="s">
        <v>884</v>
      </c>
      <c r="C22" s="473"/>
      <c r="D22" s="473"/>
      <c r="E22" s="473"/>
      <c r="F22" s="473"/>
      <c r="G22" s="473"/>
      <c r="H22" s="473"/>
      <c r="I22" s="473"/>
      <c r="J22" s="473"/>
      <c r="K22" s="473"/>
      <c r="L22" s="473"/>
      <c r="M22" s="473"/>
      <c r="N22" s="473"/>
      <c r="O22" s="473"/>
      <c r="P22" s="473"/>
      <c r="Q22" s="473"/>
      <c r="R22" s="473"/>
    </row>
    <row r="23" spans="2:18">
      <c r="B23" s="462" t="s">
        <v>534</v>
      </c>
      <c r="C23" s="473"/>
      <c r="D23" s="473"/>
      <c r="E23" s="473"/>
      <c r="F23" s="473"/>
      <c r="G23" s="473"/>
      <c r="H23" s="473"/>
      <c r="I23" s="473"/>
      <c r="J23" s="473"/>
      <c r="K23" s="473"/>
      <c r="L23" s="473"/>
      <c r="M23" s="473"/>
      <c r="N23" s="473"/>
      <c r="O23" s="473"/>
      <c r="P23" s="473"/>
      <c r="Q23" s="473"/>
      <c r="R23" s="473"/>
    </row>
    <row r="24" spans="2:18">
      <c r="B24" s="462" t="s">
        <v>542</v>
      </c>
      <c r="C24" s="473"/>
      <c r="D24" s="473"/>
      <c r="E24" s="473"/>
      <c r="F24" s="473"/>
      <c r="G24" s="473"/>
      <c r="H24" s="473"/>
      <c r="I24" s="473"/>
      <c r="J24" s="473"/>
      <c r="K24" s="473"/>
      <c r="L24" s="473"/>
      <c r="M24" s="473"/>
      <c r="N24" s="473"/>
      <c r="O24" s="473"/>
      <c r="P24" s="473"/>
      <c r="Q24" s="473"/>
      <c r="R24" s="473"/>
    </row>
    <row r="25" spans="2:18">
      <c r="B25" s="462" t="s">
        <v>699</v>
      </c>
      <c r="C25" s="473"/>
      <c r="D25" s="473"/>
      <c r="E25" s="473"/>
      <c r="F25" s="473"/>
      <c r="G25" s="473"/>
      <c r="H25" s="473"/>
      <c r="I25" s="473"/>
      <c r="J25" s="473"/>
      <c r="K25" s="473"/>
      <c r="L25" s="473"/>
      <c r="M25" s="473"/>
      <c r="N25" s="473"/>
      <c r="O25" s="473"/>
      <c r="P25" s="473"/>
      <c r="Q25" s="473"/>
      <c r="R25" s="473"/>
    </row>
    <row r="26" spans="2:18" ht="13">
      <c r="B26" s="469" t="s">
        <v>910</v>
      </c>
      <c r="C26" s="458"/>
      <c r="D26" s="473"/>
      <c r="E26" s="473"/>
      <c r="F26" s="473"/>
      <c r="G26" s="473"/>
      <c r="H26" s="473"/>
      <c r="I26" s="473"/>
      <c r="J26" s="473"/>
      <c r="K26" s="473"/>
      <c r="L26" s="473"/>
      <c r="M26" s="473"/>
      <c r="N26" s="473"/>
      <c r="O26" s="473"/>
      <c r="P26" s="473"/>
      <c r="Q26" s="473"/>
      <c r="R26" s="473"/>
    </row>
    <row r="27" spans="2:18" s="452" customFormat="1" ht="26">
      <c r="B27" s="453" t="s">
        <v>911</v>
      </c>
      <c r="C27" s="502"/>
      <c r="D27" s="456"/>
      <c r="E27" s="456"/>
      <c r="F27" s="456"/>
      <c r="G27" s="456"/>
      <c r="H27" s="456"/>
      <c r="I27" s="456"/>
      <c r="J27" s="456"/>
      <c r="K27" s="456"/>
      <c r="L27" s="456"/>
      <c r="M27" s="456"/>
      <c r="N27" s="456"/>
      <c r="O27" s="456"/>
      <c r="P27" s="456"/>
      <c r="Q27" s="456"/>
      <c r="R27" s="456"/>
    </row>
    <row r="28" spans="2:18" s="274" customFormat="1">
      <c r="B28" s="486" t="s">
        <v>885</v>
      </c>
      <c r="C28" s="486"/>
      <c r="D28" s="504"/>
      <c r="E28" s="504"/>
      <c r="F28" s="504"/>
      <c r="G28" s="504"/>
      <c r="H28" s="504"/>
      <c r="I28" s="504"/>
      <c r="J28" s="504"/>
      <c r="K28" s="504"/>
      <c r="L28" s="504"/>
      <c r="M28" s="504"/>
      <c r="N28" s="504"/>
      <c r="O28" s="504"/>
      <c r="P28" s="504"/>
      <c r="Q28" s="504"/>
      <c r="R28" s="504"/>
    </row>
    <row r="29" spans="2:18" s="274" customFormat="1">
      <c r="B29" s="486" t="s">
        <v>886</v>
      </c>
      <c r="C29" s="486"/>
      <c r="D29" s="504"/>
      <c r="E29" s="504"/>
      <c r="F29" s="504"/>
      <c r="G29" s="504"/>
      <c r="H29" s="504"/>
      <c r="I29" s="504"/>
      <c r="J29" s="504"/>
      <c r="K29" s="504"/>
      <c r="L29" s="504"/>
      <c r="M29" s="504"/>
      <c r="N29" s="504"/>
      <c r="O29" s="504"/>
      <c r="P29" s="504"/>
      <c r="Q29" s="504"/>
      <c r="R29" s="504"/>
    </row>
    <row r="30" spans="2:18" s="274" customFormat="1">
      <c r="B30" s="486" t="s">
        <v>887</v>
      </c>
      <c r="C30" s="486"/>
      <c r="D30" s="504"/>
      <c r="E30" s="504"/>
      <c r="F30" s="504"/>
      <c r="G30" s="504"/>
      <c r="H30" s="504"/>
      <c r="I30" s="504"/>
      <c r="J30" s="504"/>
      <c r="K30" s="504"/>
      <c r="L30" s="504"/>
      <c r="M30" s="504"/>
      <c r="N30" s="504"/>
      <c r="O30" s="504"/>
      <c r="P30" s="504"/>
      <c r="Q30" s="504"/>
      <c r="R30" s="504"/>
    </row>
    <row r="31" spans="2:18" s="274" customFormat="1">
      <c r="B31" s="486" t="s">
        <v>888</v>
      </c>
      <c r="C31" s="486"/>
      <c r="D31" s="504"/>
      <c r="E31" s="504"/>
      <c r="F31" s="504"/>
      <c r="G31" s="504"/>
      <c r="H31" s="504"/>
      <c r="I31" s="504"/>
      <c r="J31" s="504"/>
      <c r="K31" s="504"/>
      <c r="L31" s="504"/>
      <c r="M31" s="504"/>
      <c r="N31" s="504"/>
      <c r="O31" s="504"/>
      <c r="P31" s="504"/>
      <c r="Q31" s="504"/>
      <c r="R31" s="504"/>
    </row>
    <row r="32" spans="2:18" ht="13">
      <c r="B32" s="469" t="s">
        <v>912</v>
      </c>
      <c r="C32" s="473"/>
      <c r="D32" s="472"/>
      <c r="E32" s="472"/>
      <c r="F32" s="472"/>
      <c r="G32" s="472"/>
      <c r="H32" s="472"/>
      <c r="I32" s="472"/>
      <c r="J32" s="472"/>
      <c r="K32" s="472"/>
      <c r="L32" s="472"/>
      <c r="M32" s="472"/>
      <c r="N32" s="472"/>
      <c r="O32" s="472"/>
      <c r="P32" s="472"/>
      <c r="Q32" s="472"/>
      <c r="R32" s="472"/>
    </row>
    <row r="33" spans="1:35" s="452" customFormat="1" ht="26">
      <c r="A33" s="452" t="s">
        <v>890</v>
      </c>
      <c r="B33" s="453" t="s">
        <v>913</v>
      </c>
      <c r="C33" s="502"/>
      <c r="D33" s="456"/>
      <c r="E33" s="456"/>
      <c r="F33" s="456"/>
      <c r="G33" s="456"/>
      <c r="H33" s="456"/>
      <c r="I33" s="456"/>
      <c r="J33" s="456"/>
      <c r="K33" s="456"/>
      <c r="L33" s="456"/>
      <c r="M33" s="456"/>
      <c r="N33" s="456"/>
      <c r="O33" s="456"/>
      <c r="P33" s="456"/>
      <c r="Q33" s="456"/>
      <c r="R33" s="456"/>
    </row>
    <row r="34" spans="1:35" ht="38.25" customHeight="1">
      <c r="B34" s="475" t="s">
        <v>894</v>
      </c>
      <c r="C34" s="505"/>
      <c r="D34" s="472"/>
      <c r="E34" s="472"/>
      <c r="F34" s="472"/>
      <c r="G34" s="472"/>
      <c r="H34" s="472"/>
      <c r="I34" s="472"/>
      <c r="J34" s="472"/>
      <c r="K34" s="472"/>
      <c r="L34" s="472"/>
      <c r="M34" s="472"/>
      <c r="N34" s="472"/>
      <c r="O34" s="472"/>
      <c r="P34" s="472"/>
      <c r="Q34" s="472"/>
      <c r="R34" s="472"/>
    </row>
    <row r="35" spans="1:35" s="452" customFormat="1" ht="13.5" thickBot="1">
      <c r="B35" s="451" t="s">
        <v>194</v>
      </c>
      <c r="C35" s="506"/>
      <c r="D35" s="478"/>
      <c r="E35" s="478"/>
      <c r="F35" s="478"/>
      <c r="G35" s="478"/>
      <c r="H35" s="478"/>
      <c r="I35" s="478"/>
      <c r="J35" s="478"/>
      <c r="K35" s="478"/>
      <c r="L35" s="478"/>
      <c r="M35" s="478"/>
      <c r="N35" s="478"/>
      <c r="O35" s="478"/>
      <c r="P35" s="478"/>
      <c r="Q35" s="478"/>
      <c r="R35" s="478"/>
    </row>
    <row r="36" spans="1:35" s="452" customFormat="1" ht="13">
      <c r="B36" s="469"/>
      <c r="C36" s="458"/>
    </row>
    <row r="37" spans="1:35" s="452" customFormat="1" ht="13">
      <c r="B37" s="469"/>
      <c r="C37" s="458"/>
    </row>
    <row r="38" spans="1:35" ht="13">
      <c r="B38" s="469"/>
      <c r="C38" s="458"/>
      <c r="D38" s="473"/>
      <c r="E38" s="473"/>
      <c r="F38" s="473"/>
      <c r="G38" s="473"/>
      <c r="H38" s="473"/>
      <c r="I38" s="473"/>
      <c r="J38" s="473"/>
      <c r="K38" s="473"/>
      <c r="L38" s="473"/>
      <c r="M38" s="473"/>
      <c r="N38" s="473"/>
      <c r="O38" s="473"/>
      <c r="P38" s="473"/>
      <c r="Q38" s="473"/>
      <c r="R38" s="473"/>
    </row>
    <row r="39" spans="1:35" ht="13">
      <c r="B39" s="479" t="s">
        <v>940</v>
      </c>
    </row>
    <row r="40" spans="1:35" ht="13" thickBot="1"/>
    <row r="41" spans="1:35" s="274" customFormat="1" ht="28.9" customHeight="1">
      <c r="B41" s="336"/>
      <c r="C41" s="707" t="s">
        <v>895</v>
      </c>
      <c r="D41" s="707"/>
      <c r="E41" s="707"/>
      <c r="F41" s="707"/>
      <c r="G41" s="707"/>
      <c r="H41" s="707"/>
      <c r="I41" s="707"/>
      <c r="J41" s="707"/>
      <c r="K41" s="707"/>
      <c r="L41" s="707"/>
      <c r="M41" s="707"/>
      <c r="N41" s="707"/>
      <c r="O41" s="707"/>
      <c r="P41" s="707"/>
      <c r="Q41" s="707"/>
      <c r="R41" s="707"/>
      <c r="S41" s="707" t="s">
        <v>896</v>
      </c>
      <c r="T41" s="707"/>
      <c r="U41" s="707"/>
      <c r="V41" s="707"/>
      <c r="W41" s="707"/>
      <c r="X41" s="707"/>
      <c r="Y41" s="707"/>
      <c r="Z41" s="707"/>
      <c r="AA41" s="707"/>
      <c r="AB41" s="707"/>
      <c r="AC41" s="707"/>
      <c r="AD41" s="707"/>
      <c r="AE41" s="707"/>
      <c r="AF41" s="707"/>
      <c r="AG41" s="707"/>
      <c r="AH41" s="707"/>
    </row>
    <row r="42" spans="1:35" s="274" customFormat="1" ht="14.25" customHeight="1">
      <c r="B42" s="338"/>
      <c r="C42" s="708" t="s">
        <v>856</v>
      </c>
      <c r="D42" s="708"/>
      <c r="E42" s="708"/>
      <c r="F42" s="708"/>
      <c r="G42" s="708"/>
      <c r="H42" s="708" t="s">
        <v>857</v>
      </c>
      <c r="I42" s="708"/>
      <c r="J42" s="708"/>
      <c r="K42" s="708"/>
      <c r="L42" s="708"/>
      <c r="M42" s="708" t="s">
        <v>858</v>
      </c>
      <c r="N42" s="708"/>
      <c r="O42" s="708"/>
      <c r="P42" s="708"/>
      <c r="Q42" s="708"/>
      <c r="R42" s="481"/>
      <c r="S42" s="708" t="s">
        <v>856</v>
      </c>
      <c r="T42" s="708"/>
      <c r="U42" s="708"/>
      <c r="V42" s="708"/>
      <c r="W42" s="708"/>
      <c r="X42" s="708" t="s">
        <v>857</v>
      </c>
      <c r="Y42" s="708"/>
      <c r="Z42" s="708"/>
      <c r="AA42" s="708"/>
      <c r="AB42" s="708"/>
      <c r="AC42" s="708" t="s">
        <v>858</v>
      </c>
      <c r="AD42" s="708"/>
      <c r="AE42" s="708"/>
      <c r="AF42" s="708"/>
      <c r="AG42" s="708"/>
      <c r="AH42" s="708"/>
    </row>
    <row r="43" spans="1:35" s="274" customFormat="1" ht="33.75" customHeight="1">
      <c r="B43" s="338"/>
      <c r="C43" s="665" t="s">
        <v>897</v>
      </c>
      <c r="D43" s="665"/>
      <c r="E43" s="665"/>
      <c r="F43" s="665"/>
      <c r="G43" s="665"/>
      <c r="H43" s="665" t="s">
        <v>897</v>
      </c>
      <c r="I43" s="665"/>
      <c r="J43" s="665"/>
      <c r="K43" s="665"/>
      <c r="L43" s="665"/>
      <c r="M43" s="665" t="s">
        <v>897</v>
      </c>
      <c r="N43" s="665"/>
      <c r="O43" s="665"/>
      <c r="P43" s="665"/>
      <c r="Q43" s="665"/>
      <c r="R43" s="665" t="s">
        <v>898</v>
      </c>
      <c r="S43" s="665" t="s">
        <v>899</v>
      </c>
      <c r="T43" s="665"/>
      <c r="U43" s="665"/>
      <c r="V43" s="665"/>
      <c r="W43" s="665"/>
      <c r="X43" s="665" t="s">
        <v>899</v>
      </c>
      <c r="Y43" s="665"/>
      <c r="Z43" s="665"/>
      <c r="AA43" s="665"/>
      <c r="AB43" s="665"/>
      <c r="AC43" s="665" t="s">
        <v>899</v>
      </c>
      <c r="AD43" s="665"/>
      <c r="AE43" s="665"/>
      <c r="AF43" s="665"/>
      <c r="AG43" s="665"/>
      <c r="AH43" s="665" t="s">
        <v>900</v>
      </c>
    </row>
    <row r="44" spans="1:35" s="274" customFormat="1" ht="13">
      <c r="B44" s="338"/>
      <c r="C44" s="355"/>
      <c r="D44" s="665" t="s">
        <v>901</v>
      </c>
      <c r="E44" s="665"/>
      <c r="F44" s="665"/>
      <c r="G44" s="665"/>
      <c r="H44" s="355"/>
      <c r="I44" s="665" t="s">
        <v>901</v>
      </c>
      <c r="J44" s="665"/>
      <c r="K44" s="665"/>
      <c r="L44" s="665"/>
      <c r="M44" s="355"/>
      <c r="N44" s="665" t="s">
        <v>901</v>
      </c>
      <c r="O44" s="665"/>
      <c r="P44" s="665"/>
      <c r="Q44" s="665"/>
      <c r="R44" s="665"/>
      <c r="S44" s="355"/>
      <c r="T44" s="665" t="s">
        <v>901</v>
      </c>
      <c r="U44" s="665"/>
      <c r="V44" s="665"/>
      <c r="W44" s="665"/>
      <c r="X44" s="355"/>
      <c r="Y44" s="665" t="s">
        <v>901</v>
      </c>
      <c r="Z44" s="665"/>
      <c r="AA44" s="665"/>
      <c r="AB44" s="665"/>
      <c r="AC44" s="355"/>
      <c r="AD44" s="665" t="s">
        <v>901</v>
      </c>
      <c r="AE44" s="665"/>
      <c r="AF44" s="665"/>
      <c r="AG44" s="665"/>
      <c r="AH44" s="665"/>
    </row>
    <row r="45" spans="1:35" s="274" customFormat="1" ht="52.5" thickBot="1">
      <c r="B45" s="339" t="s">
        <v>902</v>
      </c>
      <c r="C45" s="339"/>
      <c r="D45" s="339"/>
      <c r="E45" s="339" t="s">
        <v>861</v>
      </c>
      <c r="F45" s="482" t="s">
        <v>862</v>
      </c>
      <c r="G45" s="482" t="s">
        <v>863</v>
      </c>
      <c r="H45" s="339"/>
      <c r="I45" s="339"/>
      <c r="J45" s="339" t="s">
        <v>861</v>
      </c>
      <c r="K45" s="482" t="s">
        <v>864</v>
      </c>
      <c r="L45" s="482" t="s">
        <v>863</v>
      </c>
      <c r="M45" s="339"/>
      <c r="N45" s="339"/>
      <c r="O45" s="339" t="s">
        <v>861</v>
      </c>
      <c r="P45" s="482" t="s">
        <v>865</v>
      </c>
      <c r="Q45" s="482" t="s">
        <v>863</v>
      </c>
      <c r="R45" s="664"/>
      <c r="S45" s="339"/>
      <c r="T45" s="339"/>
      <c r="U45" s="339" t="s">
        <v>861</v>
      </c>
      <c r="V45" s="482" t="s">
        <v>862</v>
      </c>
      <c r="W45" s="482" t="s">
        <v>863</v>
      </c>
      <c r="X45" s="339"/>
      <c r="Y45" s="339"/>
      <c r="Z45" s="339" t="s">
        <v>861</v>
      </c>
      <c r="AA45" s="482" t="s">
        <v>864</v>
      </c>
      <c r="AB45" s="482" t="s">
        <v>863</v>
      </c>
      <c r="AC45" s="339"/>
      <c r="AD45" s="339"/>
      <c r="AE45" s="339" t="s">
        <v>861</v>
      </c>
      <c r="AF45" s="482" t="s">
        <v>865</v>
      </c>
      <c r="AG45" s="482" t="s">
        <v>863</v>
      </c>
      <c r="AH45" s="664"/>
    </row>
    <row r="46" spans="1:35" s="274" customFormat="1" ht="13">
      <c r="B46" s="483" t="s">
        <v>914</v>
      </c>
      <c r="AI46" s="485"/>
    </row>
    <row r="47" spans="1:35" s="274" customFormat="1" ht="13">
      <c r="B47" s="461" t="s">
        <v>903</v>
      </c>
      <c r="AI47" s="485"/>
    </row>
    <row r="48" spans="1:35" s="274" customFormat="1" ht="25">
      <c r="B48" s="468" t="s">
        <v>915</v>
      </c>
    </row>
    <row r="49" spans="1:34" s="274" customFormat="1" ht="25">
      <c r="B49" s="466" t="s">
        <v>909</v>
      </c>
      <c r="H49" s="504"/>
      <c r="I49" s="504"/>
      <c r="J49" s="504"/>
      <c r="K49" s="504"/>
      <c r="L49" s="504"/>
      <c r="X49" s="504"/>
      <c r="Y49" s="504"/>
      <c r="Z49" s="504"/>
      <c r="AA49" s="504"/>
      <c r="AB49" s="504"/>
    </row>
    <row r="50" spans="1:34" s="274" customFormat="1">
      <c r="B50" s="466" t="s">
        <v>875</v>
      </c>
      <c r="H50" s="504"/>
      <c r="I50" s="504"/>
      <c r="J50" s="504"/>
      <c r="K50" s="504"/>
      <c r="L50" s="504"/>
      <c r="X50" s="504"/>
      <c r="Y50" s="504"/>
      <c r="Z50" s="504"/>
      <c r="AA50" s="504"/>
      <c r="AB50" s="504"/>
    </row>
    <row r="51" spans="1:34" s="274" customFormat="1" ht="25.5" thickBot="1">
      <c r="B51" s="507" t="s">
        <v>916</v>
      </c>
      <c r="C51" s="508"/>
      <c r="D51" s="508"/>
      <c r="E51" s="508"/>
      <c r="F51" s="508"/>
      <c r="G51" s="508"/>
      <c r="H51" s="508"/>
      <c r="I51" s="508"/>
      <c r="J51" s="508"/>
      <c r="K51" s="508"/>
      <c r="L51" s="508"/>
      <c r="M51" s="508"/>
      <c r="N51" s="508"/>
      <c r="O51" s="508"/>
      <c r="P51" s="508"/>
      <c r="Q51" s="508"/>
      <c r="R51" s="508"/>
      <c r="S51" s="508"/>
      <c r="T51" s="508"/>
      <c r="U51" s="508"/>
      <c r="V51" s="508"/>
      <c r="W51" s="508"/>
      <c r="X51" s="508"/>
      <c r="Y51" s="508"/>
      <c r="Z51" s="508"/>
      <c r="AA51" s="508"/>
      <c r="AB51" s="508"/>
      <c r="AC51" s="508"/>
      <c r="AD51" s="508"/>
      <c r="AE51" s="508"/>
      <c r="AF51" s="508"/>
      <c r="AG51" s="508"/>
      <c r="AH51" s="508"/>
    </row>
    <row r="56" spans="1:34" ht="13">
      <c r="B56" s="479" t="s">
        <v>941</v>
      </c>
    </row>
    <row r="57" spans="1:34" ht="13" thickBot="1"/>
    <row r="58" spans="1:34" s="277" customFormat="1" ht="25" customHeight="1">
      <c r="B58" s="399"/>
      <c r="C58" s="444" t="s">
        <v>845</v>
      </c>
      <c r="D58" s="444"/>
      <c r="E58" s="444"/>
      <c r="F58" s="444" t="s">
        <v>846</v>
      </c>
    </row>
    <row r="59" spans="1:34" s="277" customFormat="1" ht="51.65" customHeight="1" thickBot="1">
      <c r="B59" s="509"/>
      <c r="C59" s="510" t="s">
        <v>917</v>
      </c>
      <c r="D59" s="510" t="s">
        <v>918</v>
      </c>
      <c r="E59" s="510" t="s">
        <v>919</v>
      </c>
      <c r="F59" s="448"/>
    </row>
    <row r="60" spans="1:34" s="277" customFormat="1" ht="13">
      <c r="B60" s="511" t="s">
        <v>920</v>
      </c>
      <c r="C60" s="433"/>
      <c r="D60" s="433"/>
      <c r="E60" s="433"/>
      <c r="F60" s="433"/>
    </row>
    <row r="61" spans="1:34" s="277" customFormat="1" ht="13.5" thickBot="1">
      <c r="B61" s="512" t="s">
        <v>921</v>
      </c>
      <c r="C61" s="432"/>
      <c r="D61" s="432"/>
      <c r="E61" s="432"/>
      <c r="F61" s="432"/>
    </row>
    <row r="62" spans="1:34">
      <c r="A62" s="468"/>
    </row>
    <row r="63" spans="1:34">
      <c r="B63" s="272" t="s">
        <v>1418</v>
      </c>
    </row>
    <row r="64" spans="1:34">
      <c r="B64" s="272"/>
    </row>
    <row r="66" spans="2:2" ht="120" customHeight="1">
      <c r="B66" s="513" t="s">
        <v>1408</v>
      </c>
    </row>
  </sheetData>
  <sheetProtection algorithmName="SHA-512" hashValue="OIBeK2nBUD8k9npHZfP22256MAHmLLYpX88gqQ8HfN2b0T2KINQJcUpO2rPd7yM/RqaRCO5yp9CKrNfa1RWOpg==" saltValue="w59ronVZlXjoF96o3X5ROA==" spinCount="100000" sheet="1" objects="1" scenarios="1"/>
  <mergeCells count="35">
    <mergeCell ref="B8:D8"/>
    <mergeCell ref="B9:B13"/>
    <mergeCell ref="C9:R9"/>
    <mergeCell ref="C10:C13"/>
    <mergeCell ref="D10:H10"/>
    <mergeCell ref="I10:M10"/>
    <mergeCell ref="N10:R10"/>
    <mergeCell ref="D11:H11"/>
    <mergeCell ref="I11:M11"/>
    <mergeCell ref="N11:R11"/>
    <mergeCell ref="E12:H12"/>
    <mergeCell ref="J12:M12"/>
    <mergeCell ref="O12:R12"/>
    <mergeCell ref="C41:R41"/>
    <mergeCell ref="S41:AH41"/>
    <mergeCell ref="AC42:AH42"/>
    <mergeCell ref="C43:G43"/>
    <mergeCell ref="H43:L43"/>
    <mergeCell ref="M43:Q43"/>
    <mergeCell ref="R43:R45"/>
    <mergeCell ref="S43:W43"/>
    <mergeCell ref="X43:AB43"/>
    <mergeCell ref="AC43:AG43"/>
    <mergeCell ref="AH43:AH45"/>
    <mergeCell ref="D44:G44"/>
    <mergeCell ref="C42:G42"/>
    <mergeCell ref="H42:L42"/>
    <mergeCell ref="M42:Q42"/>
    <mergeCell ref="S42:W42"/>
    <mergeCell ref="AD44:AG44"/>
    <mergeCell ref="X42:AB42"/>
    <mergeCell ref="I44:L44"/>
    <mergeCell ref="N44:Q44"/>
    <mergeCell ref="T44:W44"/>
    <mergeCell ref="Y44:AB44"/>
  </mergeCells>
  <hyperlinks>
    <hyperlink ref="B2" location="CONTENTS!A1" display="Back to contents page" xr:uid="{FAD97855-6886-4444-9C31-1AEA67340994}"/>
  </hyperlinks>
  <pageMargins left="0.7" right="0.7" top="0.75" bottom="0.75" header="0.3" footer="0.3"/>
  <pageSetup orientation="portrait" r:id="rId1"/>
  <headerFooter>
    <oddHeader>&amp;L&amp;"Calibri"&amp;12&amp;K000000EBA Regular Use&amp;1#</oddHead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7947F8-61E8-4254-A19D-2B86B3DFAA9F}">
  <dimension ref="A2:H25"/>
  <sheetViews>
    <sheetView showGridLines="0" zoomScale="85" zoomScaleNormal="85" workbookViewId="0"/>
  </sheetViews>
  <sheetFormatPr defaultColWidth="8.81640625" defaultRowHeight="12.5"/>
  <cols>
    <col min="1" max="1" width="8.81640625" style="272"/>
    <col min="2" max="2" width="60.7265625" style="272" customWidth="1"/>
    <col min="3" max="3" width="62.1796875" style="272" bestFit="1" customWidth="1"/>
    <col min="4" max="4" width="35" style="272" bestFit="1" customWidth="1"/>
    <col min="5" max="5" width="35" style="272" customWidth="1"/>
    <col min="6" max="6" width="36.7265625" style="272" customWidth="1"/>
    <col min="7" max="7" width="41.7265625" style="272" customWidth="1"/>
    <col min="8" max="16384" width="8.81640625" style="272"/>
  </cols>
  <sheetData>
    <row r="2" spans="1:7">
      <c r="B2" s="334" t="s">
        <v>0</v>
      </c>
    </row>
    <row r="4" spans="1:7" ht="13">
      <c r="A4" s="272" t="s">
        <v>922</v>
      </c>
      <c r="B4" s="514" t="s">
        <v>942</v>
      </c>
    </row>
    <row r="5" spans="1:7" ht="13">
      <c r="B5" s="514"/>
    </row>
    <row r="6" spans="1:7" ht="13.5" thickBot="1">
      <c r="B6" s="660" t="str">
        <f>+[12]Contents!B3</f>
        <v>30.06.2026</v>
      </c>
      <c r="C6" s="660"/>
      <c r="D6" s="660"/>
    </row>
    <row r="7" spans="1:7" ht="14.15" customHeight="1" thickBot="1">
      <c r="B7" s="370" t="s">
        <v>962</v>
      </c>
      <c r="C7" s="370" t="s">
        <v>963</v>
      </c>
      <c r="D7" s="370" t="s">
        <v>964</v>
      </c>
      <c r="E7" s="370" t="s">
        <v>965</v>
      </c>
      <c r="F7" s="370" t="s">
        <v>966</v>
      </c>
      <c r="G7" s="370" t="s">
        <v>967</v>
      </c>
    </row>
    <row r="8" spans="1:7">
      <c r="B8" s="711" t="s">
        <v>923</v>
      </c>
      <c r="C8" s="711" t="s">
        <v>924</v>
      </c>
      <c r="D8" s="711" t="s">
        <v>925</v>
      </c>
      <c r="E8" s="713" t="s">
        <v>926</v>
      </c>
      <c r="F8" s="713" t="s">
        <v>927</v>
      </c>
      <c r="G8" s="663" t="s">
        <v>928</v>
      </c>
    </row>
    <row r="9" spans="1:7" ht="14.5" customHeight="1" thickBot="1">
      <c r="B9" s="712"/>
      <c r="C9" s="712"/>
      <c r="D9" s="712"/>
      <c r="E9" s="714"/>
      <c r="F9" s="714"/>
      <c r="G9" s="664"/>
    </row>
    <row r="10" spans="1:7">
      <c r="B10" s="709" t="s">
        <v>929</v>
      </c>
      <c r="C10" s="515" t="s">
        <v>904</v>
      </c>
      <c r="D10" s="516"/>
      <c r="E10" s="517"/>
      <c r="F10" s="517"/>
      <c r="G10" s="515"/>
    </row>
    <row r="11" spans="1:7" ht="37.5">
      <c r="B11" s="659"/>
      <c r="C11" s="518" t="s">
        <v>539</v>
      </c>
      <c r="D11" s="519">
        <v>131.28458378505985</v>
      </c>
      <c r="E11" s="520" t="s">
        <v>1409</v>
      </c>
      <c r="F11" s="521"/>
      <c r="G11" s="522" t="s">
        <v>1410</v>
      </c>
    </row>
    <row r="12" spans="1:7">
      <c r="B12" s="659"/>
      <c r="C12" s="523" t="s">
        <v>792</v>
      </c>
      <c r="D12" s="524"/>
      <c r="E12" s="525"/>
      <c r="F12" s="526"/>
      <c r="G12" s="527"/>
    </row>
    <row r="13" spans="1:7">
      <c r="B13" s="659"/>
      <c r="C13" s="518" t="s">
        <v>541</v>
      </c>
      <c r="D13" s="528"/>
      <c r="E13" s="529"/>
      <c r="F13" s="530"/>
      <c r="G13" s="531"/>
    </row>
    <row r="14" spans="1:7">
      <c r="B14" s="659"/>
      <c r="C14" s="532" t="s">
        <v>793</v>
      </c>
      <c r="D14" s="533"/>
      <c r="E14" s="287"/>
      <c r="F14" s="285"/>
      <c r="G14" s="534"/>
    </row>
    <row r="15" spans="1:7">
      <c r="B15" s="659"/>
      <c r="C15" s="523" t="s">
        <v>1411</v>
      </c>
      <c r="D15" s="524"/>
      <c r="E15" s="525"/>
      <c r="F15" s="526"/>
      <c r="G15" s="527"/>
    </row>
    <row r="16" spans="1:7" ht="14.5" customHeight="1">
      <c r="B16" s="710"/>
      <c r="C16" s="272" t="s">
        <v>930</v>
      </c>
      <c r="D16" s="524"/>
      <c r="E16" s="287"/>
      <c r="F16" s="285"/>
      <c r="G16" s="534"/>
    </row>
    <row r="17" spans="2:8" ht="14.15" customHeight="1">
      <c r="B17" s="665" t="s">
        <v>931</v>
      </c>
      <c r="C17" s="518" t="s">
        <v>904</v>
      </c>
      <c r="D17" s="535"/>
      <c r="E17" s="529"/>
      <c r="F17" s="530"/>
      <c r="G17" s="531"/>
    </row>
    <row r="18" spans="2:8" ht="100">
      <c r="B18" s="665"/>
      <c r="C18" s="518" t="s">
        <v>539</v>
      </c>
      <c r="D18" s="519">
        <v>3264.8248839892408</v>
      </c>
      <c r="E18" s="529" t="s">
        <v>1412</v>
      </c>
      <c r="F18" s="529" t="s">
        <v>1413</v>
      </c>
      <c r="G18" s="522" t="s">
        <v>1414</v>
      </c>
      <c r="H18" s="518"/>
    </row>
    <row r="19" spans="2:8">
      <c r="B19" s="665"/>
      <c r="C19" s="523" t="s">
        <v>792</v>
      </c>
      <c r="D19" s="536"/>
      <c r="E19" s="525"/>
      <c r="F19" s="526"/>
      <c r="G19" s="527"/>
      <c r="H19" s="537"/>
    </row>
    <row r="20" spans="2:8" ht="37.5">
      <c r="B20" s="665"/>
      <c r="C20" s="272" t="s">
        <v>541</v>
      </c>
      <c r="D20" s="538">
        <v>1996.6659934037459</v>
      </c>
      <c r="E20" s="287" t="s">
        <v>1415</v>
      </c>
      <c r="F20" s="285"/>
      <c r="G20" s="275" t="s">
        <v>1416</v>
      </c>
    </row>
    <row r="21" spans="2:8" ht="37.5">
      <c r="B21" s="665"/>
      <c r="C21" s="532" t="s">
        <v>793</v>
      </c>
      <c r="D21" s="538">
        <v>1996.6659934037459</v>
      </c>
      <c r="E21" s="287" t="s">
        <v>1415</v>
      </c>
      <c r="F21" s="285"/>
      <c r="G21" s="275" t="s">
        <v>1416</v>
      </c>
    </row>
    <row r="22" spans="2:8" ht="62.5">
      <c r="B22" s="665"/>
      <c r="C22" s="523" t="s">
        <v>1411</v>
      </c>
      <c r="D22" s="539">
        <v>1.95525251936347</v>
      </c>
      <c r="E22" s="525" t="s">
        <v>1415</v>
      </c>
      <c r="F22" s="526"/>
      <c r="G22" s="540" t="s">
        <v>1417</v>
      </c>
    </row>
    <row r="23" spans="2:8" ht="13" thickBot="1">
      <c r="B23" s="664"/>
      <c r="C23" s="541" t="s">
        <v>930</v>
      </c>
      <c r="D23" s="542"/>
      <c r="E23" s="543"/>
      <c r="F23" s="543"/>
      <c r="G23" s="541"/>
    </row>
    <row r="25" spans="2:8">
      <c r="B25" s="272" t="s">
        <v>1418</v>
      </c>
    </row>
  </sheetData>
  <sheetProtection algorithmName="SHA-512" hashValue="D76EB/EfFztVD2+LV5OZK8BUsDf71ryYgP9cghr80cJBwEWdVtH3/PklVah5RxORyGt6LxFd69isgt8EUL139g==" saltValue="Xf6gtU9Wj2J2uHo7y7VY/Q==" spinCount="100000" sheet="1" objects="1" scenarios="1"/>
  <mergeCells count="9">
    <mergeCell ref="G8:G9"/>
    <mergeCell ref="B10:B16"/>
    <mergeCell ref="B17:B23"/>
    <mergeCell ref="B6:D6"/>
    <mergeCell ref="B8:B9"/>
    <mergeCell ref="C8:C9"/>
    <mergeCell ref="D8:D9"/>
    <mergeCell ref="E8:E9"/>
    <mergeCell ref="F8:F9"/>
  </mergeCells>
  <hyperlinks>
    <hyperlink ref="B2" location="CONTENTS!A1" display="Back to contents page" xr:uid="{1E7778F2-1027-45B4-9F31-02C6695B3428}"/>
  </hyperlinks>
  <pageMargins left="0.7" right="0.7" top="0.75" bottom="0.75" header="0.3" footer="0.3"/>
  <pageSetup orientation="portrait" r:id="rId1"/>
  <headerFooter>
    <oddHeader>&amp;L&amp;"Calibri"&amp;12&amp;K000000EBA Regular Use&amp;1#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62</vt:i4>
      </vt:variant>
      <vt:variant>
        <vt:lpstr>Névvel ellátott tartományok</vt:lpstr>
      </vt:variant>
      <vt:variant>
        <vt:i4>1</vt:i4>
      </vt:variant>
    </vt:vector>
  </HeadingPairs>
  <TitlesOfParts>
    <vt:vector size="63" baseType="lpstr">
      <vt:lpstr>Contents</vt:lpstr>
      <vt:lpstr>Key metrics</vt:lpstr>
      <vt:lpstr>KM1</vt:lpstr>
      <vt:lpstr>OV1</vt:lpstr>
      <vt:lpstr>Own funds</vt:lpstr>
      <vt:lpstr>CC1</vt:lpstr>
      <vt:lpstr>CC2</vt:lpstr>
      <vt:lpstr>MREL</vt:lpstr>
      <vt:lpstr>KM2</vt:lpstr>
      <vt:lpstr>Countercyclical capital buffers</vt:lpstr>
      <vt:lpstr>CCyB1</vt:lpstr>
      <vt:lpstr>CCyB2</vt:lpstr>
      <vt:lpstr>Leverage ratio</vt:lpstr>
      <vt:lpstr>LR1</vt:lpstr>
      <vt:lpstr>LR2</vt:lpstr>
      <vt:lpstr>LR3</vt:lpstr>
      <vt:lpstr>Liquidity requirements</vt:lpstr>
      <vt:lpstr>LIQ1</vt:lpstr>
      <vt:lpstr>LIQ2</vt:lpstr>
      <vt:lpstr>Exposures to CR, DR, CQ</vt:lpstr>
      <vt:lpstr>CR1</vt:lpstr>
      <vt:lpstr>CR1-A</vt:lpstr>
      <vt:lpstr>CR2</vt:lpstr>
      <vt:lpstr>CQ1</vt:lpstr>
      <vt:lpstr>CQ4</vt:lpstr>
      <vt:lpstr>CQ5</vt:lpstr>
      <vt:lpstr>CQ7</vt:lpstr>
      <vt:lpstr>Use of CR mitigation techniques</vt:lpstr>
      <vt:lpstr>CR3</vt:lpstr>
      <vt:lpstr>Use of standardised approach</vt:lpstr>
      <vt:lpstr>CR5</vt:lpstr>
      <vt:lpstr>Exposures to counterparty CR</vt:lpstr>
      <vt:lpstr>CCR1</vt:lpstr>
      <vt:lpstr>CCR2</vt:lpstr>
      <vt:lpstr>CCR3</vt:lpstr>
      <vt:lpstr>CCR5</vt:lpstr>
      <vt:lpstr>CCR6</vt:lpstr>
      <vt:lpstr>CCR8</vt:lpstr>
      <vt:lpstr>Use of SA and IM for MR</vt:lpstr>
      <vt:lpstr>MR1</vt:lpstr>
      <vt:lpstr>ESG</vt:lpstr>
      <vt:lpstr>Credit quality</vt:lpstr>
      <vt:lpstr>Loans collateralised</vt:lpstr>
      <vt:lpstr>Alignment metrics</vt:lpstr>
      <vt:lpstr>Exposures to top firms</vt:lpstr>
      <vt:lpstr>Physical risk</vt:lpstr>
      <vt:lpstr>Physical risk(HUN)</vt:lpstr>
      <vt:lpstr>Physical risk(ALB)</vt:lpstr>
      <vt:lpstr>Physical risk(BGR)</vt:lpstr>
      <vt:lpstr>Physical risk(HRV)</vt:lpstr>
      <vt:lpstr>Physical risk(MDA)</vt:lpstr>
      <vt:lpstr>Physical risk(MNE)</vt:lpstr>
      <vt:lpstr>Physical risk(SRB)</vt:lpstr>
      <vt:lpstr>Physical risk(SVN)</vt:lpstr>
      <vt:lpstr>Physical risk(UKR)</vt:lpstr>
      <vt:lpstr>Physical risk(UZB)</vt:lpstr>
      <vt:lpstr>Physical risk(s999)</vt:lpstr>
      <vt:lpstr>Summary of GAR </vt:lpstr>
      <vt:lpstr>GAR assets</vt:lpstr>
      <vt:lpstr>GAR %</vt:lpstr>
      <vt:lpstr>BTAR</vt:lpstr>
      <vt:lpstr>Other mitigating actions</vt:lpstr>
      <vt:lpstr>'KM2'!Nyomtatási_terület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2026-08-31T12:18:26Z</dcterms:modified>
</cp:coreProperties>
</file>